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0D2C583A-8447-405A-AEDD-A0A54B763DB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oef!$A$1:$D$13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2" l="1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<sst xmlns="http://schemas.openxmlformats.org/spreadsheetml/2006/main" count="109" uniqueCount="70">
  <si>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</si>
  <si>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</si>
  <si>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</si>
  <si>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</si>
  <si>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</si>
  <si>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</si>
  <si>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</si>
  <si>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</si>
  <si>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</si>
  <si>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</si>
  <si>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</si>
  <si>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</si>
  <si>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</si>
  <si>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</si>
  <si>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</si>
  <si>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</si>
  <si>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</si>
  <si>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</si>
  <si>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</si>
  <si>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</si>
  <si>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</si>
  <si>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</si>
  <si>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</si>
  <si>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</si>
  <si>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</si>
  <si>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</si>
  <si>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</si>
  <si>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</si>
  <si>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</si>
  <si>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</si>
  <si>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</si>
  <si>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</si>
  <si>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</si>
  <si>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</si>
  <si>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</si>
  <si>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</si>
  <si>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</si>
  <si>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</si>
  <si>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</si>
  <si>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</si>
  <si>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</si>
  <si>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</si>
  <si>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</si>
  <si>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</si>
  <si>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</si>
  <si>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</si>
  <si>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</si>
  <si>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</si>
  <si>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</si>
  <si>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</si>
  <si>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</si>
  <si>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</si>
  <si>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</si>
  <si>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</si>
  <si>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</si>
  <si>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</si>
  <si>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</si>
  <si>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</si>
  <si>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</si>
  <si>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</si>
  <si>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</si>
  <si>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</si>
  <si>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</si>
  <si>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71701016R</t>
  </si>
  <si>
    <t>71701120R</t>
  </si>
  <si>
    <t>71701125R</t>
  </si>
  <si>
    <t>I0211.5040</t>
  </si>
  <si>
    <t>I0138.1038</t>
  </si>
  <si>
    <t>I0209.080</t>
  </si>
  <si>
    <t>I0208.085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</si>
</sst>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4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  <font>
      <sz val="10"/>
      <name val="Calibri"/>
      <family val="2"/>
      <scheme val="minor"/>
    </font>
    <font>
      <sz val="10"/>
      <color theme="7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1">
    <xf numFmtId="0" fontId="0" fillId="0" borderId="0"/>
    <xf numFmtId="43" fontId="7" fillId="0" borderId="0" applyFont="0" applyFill="0" applyBorder="0" applyAlignment="0" applyProtection="0"/>
    <xf numFmtId="0" fontId="11" fillId="0" borderId="0"/>
    <xf numFmtId="0" fontId="13" fillId="0" borderId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0" fontId="17" fillId="0" borderId="0"/>
    <xf numFmtId="0" fontId="18" fillId="0" borderId="0"/>
    <xf numFmtId="0" fontId="11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9" fillId="0" borderId="0"/>
    <xf numFmtId="0" fontId="20" fillId="0" borderId="0"/>
    <xf numFmtId="43" fontId="11" fillId="0" borderId="0" applyFont="0" applyFill="0" applyBorder="0" applyAlignment="0" applyProtection="0"/>
    <xf numFmtId="0" fontId="20" fillId="0" borderId="0"/>
    <xf numFmtId="0" fontId="11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7" fillId="0" borderId="0"/>
    <xf numFmtId="0" fontId="11" fillId="0" borderId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28">
    <xf numFmtId="0" fontId="0" fillId="0" borderId="0" xfId="0"/>
    <xf numFmtId="43" fontId="0" fillId="0" borderId="1" xfId="1" applyFont="1" applyBorder="1" applyAlignment="1">
      <alignment horizontal="left"/>
    </xf>
    <xf numFmtId="0" fontId="6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6" fillId="2" borderId="1" xfId="0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8" fillId="3" borderId="0" xfId="0" applyFont="1" applyFill="1" applyAlignment="1">
      <alignment horizontal="left"/>
    </xf>
    <xf numFmtId="0" fontId="0" fillId="3" borderId="0" xfId="0" applyFill="1"/>
    <xf numFmtId="0" fontId="10" fillId="4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43" fontId="0" fillId="0" borderId="0" xfId="0" applyNumberFormat="1"/>
    <xf numFmtId="0" fontId="6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0" fontId="21" fillId="0" borderId="1" xfId="17" applyFont="1" applyBorder="1" applyAlignment="1">
      <alignment vertical="top" shrinkToFit="1"/>
    </xf>
    <xf numFmtId="0" fontId="21" fillId="0" borderId="1" xfId="17" applyFont="1" applyBorder="1" applyAlignment="1">
      <alignment horizontal="center" vertical="top" shrinkToFit="1"/>
    </xf>
    <xf numFmtId="0" fontId="3" fillId="0" borderId="1" xfId="28" applyBorder="1" applyAlignment="1">
      <alignment horizontal="right" vertical="center" wrapText="1"/>
    </xf>
    <xf numFmtId="0" fontId="3" fillId="0" borderId="1" xfId="28" applyBorder="1" applyAlignment="1">
      <alignment horizontal="center" vertical="center" wrapText="1"/>
    </xf>
    <xf numFmtId="0" fontId="22" fillId="0" borderId="1" xfId="0" applyFont="1" applyBorder="1" applyAlignment="1">
      <alignment vertical="top" wrapText="1"/>
    </xf>
    <xf numFmtId="43" fontId="0" fillId="0" borderId="4" xfId="1" applyFont="1" applyBorder="1"/>
    <xf numFmtId="43" fontId="0" fillId="0" borderId="1" xfId="1" applyFont="1" applyBorder="1" applyAlignment="1">
      <alignment horizontal="center"/>
    </xf>
    <xf numFmtId="0" fontId="23" fillId="0" borderId="1" xfId="0" applyFont="1" applyBorder="1" applyAlignment="1">
      <alignment vertical="top" wrapText="1"/>
    </xf>
  </cellXfs>
  <cellStyles count="31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10" xfId="29" xr:uid="{5EC6FC7F-2B8A-4858-86A7-57FFA71EB3C5}"/>
    <cellStyle name="Normal 11" xfId="30" xr:uid="{A2EC5056-533E-42F0-BAED-49EC7F6111F1}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3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inayak\Desktop\Price_list\TMH%20Pricelist\TMH%20Mumbai%20%20Non%20Mumbai%20%20Price%20list_2023-24.xlsx" TargetMode="External"/><Relationship Id="rId1" Type="http://schemas.openxmlformats.org/officeDocument/2006/relationships/externalLinkPath" Target="Price_list/TMH%20Pricelist/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</row>
        <row r="9">
          <cell r="A9" t="str">
            <v xml:space="preserve">Intramedullary Stems </v>
          </cell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7">
          <cell r="A17" t="str">
            <v>Restor Condylar Components, Distal Femur &amp; Proximal Tibia</v>
          </cell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6">
          <cell r="A26" t="str">
            <v xml:space="preserve">Resection Pieces, Stainless Steel </v>
          </cell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</row>
        <row r="74">
          <cell r="A74" t="str">
            <v>Restor Humeral Head</v>
          </cell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3"/>
  <sheetViews>
    <sheetView tabSelected="1" zoomScaleNormal="100" workbookViewId="0">
      <pane ySplit="1" topLeftCell="A2" activePane="bottomLeft" state="frozen"/>
      <selection pane="bottomLeft" activeCell="I7" sqref="I7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24" t="s">
        <v>66</v>
      </c>
      <c r="B2" s="21">
        <v>1</v>
      </c>
      <c r="C2" s="26">
        <v>0</v>
      </c>
      <c r="D2" s="6">
        <v>1247</v>
      </c>
    </row>
    <row r="3" spans="1:4" x14ac:dyDescent="0.25">
      <c r="A3" s="24" t="s">
        <v>67</v>
      </c>
      <c r="B3" s="21">
        <v>1</v>
      </c>
      <c r="C3" s="26">
        <v>0</v>
      </c>
      <c r="D3" s="6">
        <v>10452</v>
      </c>
    </row>
    <row r="4" spans="1:4" x14ac:dyDescent="0.25">
      <c r="A4" s="24" t="s">
        <v>68</v>
      </c>
      <c r="B4" s="21">
        <v>1</v>
      </c>
      <c r="C4" s="26">
        <v>0</v>
      </c>
      <c r="D4" s="6">
        <v>2014</v>
      </c>
    </row>
    <row r="5" spans="1:4" x14ac:dyDescent="0.25">
      <c r="A5" s="24" t="s">
        <v>69</v>
      </c>
      <c r="B5" s="21">
        <v>1</v>
      </c>
      <c r="C5" s="26">
        <v>0</v>
      </c>
      <c r="D5" s="6">
        <v>2756</v>
      </c>
    </row>
    <row r="6" spans="1:4" x14ac:dyDescent="0.25">
      <c r="A6" s="24"/>
      <c r="B6" s="21"/>
      <c r="C6" s="26"/>
      <c r="D6" s="6"/>
    </row>
    <row r="7" spans="1:4" x14ac:dyDescent="0.25">
      <c r="A7" s="24"/>
      <c r="B7" s="21"/>
      <c r="C7" s="26"/>
      <c r="D7" s="6"/>
    </row>
    <row r="8" spans="1:4" x14ac:dyDescent="0.25">
      <c r="A8" s="24"/>
      <c r="B8" s="21"/>
      <c r="C8" s="26"/>
      <c r="D8" s="6"/>
    </row>
    <row r="9" spans="1:4" x14ac:dyDescent="0.25">
      <c r="A9" s="24"/>
      <c r="B9" s="21"/>
      <c r="C9" s="26"/>
      <c r="D9" s="6"/>
    </row>
    <row r="10" spans="1:4" x14ac:dyDescent="0.25">
      <c r="A10" s="24"/>
      <c r="B10" s="21"/>
      <c r="C10" s="26"/>
      <c r="D10" s="6"/>
    </row>
    <row r="11" spans="1:4" x14ac:dyDescent="0.25">
      <c r="A11" s="24"/>
      <c r="B11" s="21"/>
      <c r="D11" s="6"/>
    </row>
    <row r="12" spans="1:4" x14ac:dyDescent="0.25">
      <c r="A12" s="24"/>
      <c r="B12" s="21"/>
      <c r="D12" s="6"/>
    </row>
    <row r="13" spans="1:4" x14ac:dyDescent="0.25">
      <c r="A13" s="24"/>
      <c r="B13" s="21"/>
      <c r="C13" s="25"/>
      <c r="D13" s="6"/>
    </row>
  </sheetData>
  <sortState xmlns:xlrd2="http://schemas.microsoft.com/office/spreadsheetml/2017/richdata2" ref="A2:D10">
    <sortCondition ref="A2:A10"/>
  </sortState>
  <phoneticPr fontId="12" type="noConversion"/>
  <conditionalFormatting sqref="A2:A13">
    <cfRule type="expression" dxfId="2" priority="1">
      <formula>+#REF!=0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7" sqref="H7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2">
        <v>71655130</v>
      </c>
      <c r="C2" s="11" t="str">
        <f t="shared" si="0"/>
        <v>71655130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23">
        <v>71645030</v>
      </c>
      <c r="C3" s="11" t="str">
        <f t="shared" si="0"/>
        <v>71645030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23">
        <v>71645035</v>
      </c>
      <c r="C4" s="11" t="str">
        <f t="shared" si="0"/>
        <v>71645035</v>
      </c>
      <c r="E4" s="5"/>
      <c r="F4" s="5"/>
      <c r="G4" s="5"/>
      <c r="H4" s="5"/>
    </row>
    <row r="5" spans="2:10" s="7" customFormat="1" x14ac:dyDescent="0.25">
      <c r="B5" s="23">
        <v>71645040</v>
      </c>
      <c r="C5" s="11" t="str">
        <f t="shared" si="0"/>
        <v>71645040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23">
        <v>73825014</v>
      </c>
      <c r="C6" s="11" t="str">
        <f t="shared" si="0"/>
        <v>73825014</v>
      </c>
    </row>
    <row r="7" spans="2:10" x14ac:dyDescent="0.25">
      <c r="B7" s="22">
        <v>73825016</v>
      </c>
      <c r="C7" s="11" t="str">
        <f t="shared" si="0"/>
        <v>73825016</v>
      </c>
      <c r="E7" s="27" t="s">
        <v>59</v>
      </c>
      <c r="H7" s="17">
        <f>VLOOKUP(E7,'[5]RESTOR portfolio'!$A$7:$C$106,3,0)</f>
        <v>4406</v>
      </c>
    </row>
    <row r="8" spans="2:10" x14ac:dyDescent="0.25">
      <c r="B8" s="22">
        <v>73825018</v>
      </c>
      <c r="C8" s="11" t="str">
        <f t="shared" si="0"/>
        <v>73825018</v>
      </c>
    </row>
    <row r="9" spans="2:10" x14ac:dyDescent="0.25">
      <c r="B9" s="20">
        <v>73825020</v>
      </c>
      <c r="C9" s="11" t="str">
        <f t="shared" si="0"/>
        <v>73825020</v>
      </c>
    </row>
    <row r="10" spans="2:10" x14ac:dyDescent="0.25">
      <c r="B10" s="20">
        <v>73824010</v>
      </c>
      <c r="C10" s="11" t="str">
        <f t="shared" si="0"/>
        <v>73824010</v>
      </c>
    </row>
    <row r="11" spans="2:10" x14ac:dyDescent="0.25">
      <c r="B11" s="20">
        <v>73824012</v>
      </c>
      <c r="C11" s="11" t="str">
        <f t="shared" si="0"/>
        <v>73824012</v>
      </c>
    </row>
    <row r="12" spans="2:10" x14ac:dyDescent="0.25">
      <c r="B12" s="20">
        <v>73824014</v>
      </c>
      <c r="C12" s="11" t="str">
        <f t="shared" si="0"/>
        <v>73824014</v>
      </c>
    </row>
    <row r="13" spans="2:10" x14ac:dyDescent="0.25">
      <c r="B13" s="20">
        <v>73824016</v>
      </c>
      <c r="C13" s="11" t="str">
        <f t="shared" si="0"/>
        <v>73824016</v>
      </c>
    </row>
    <row r="14" spans="2:10" x14ac:dyDescent="0.25">
      <c r="B14" s="10">
        <v>73824018</v>
      </c>
      <c r="C14" s="11" t="str">
        <f t="shared" si="0"/>
        <v>73824018</v>
      </c>
    </row>
    <row r="15" spans="2:10" x14ac:dyDescent="0.25">
      <c r="B15" s="10">
        <v>73824020</v>
      </c>
      <c r="C15" s="11" t="str">
        <f t="shared" si="0"/>
        <v>73824020</v>
      </c>
    </row>
    <row r="16" spans="2:10" x14ac:dyDescent="0.25">
      <c r="B16" s="10">
        <v>71655033</v>
      </c>
      <c r="C16" s="11" t="str">
        <f t="shared" si="0"/>
        <v>71655033</v>
      </c>
    </row>
    <row r="17" spans="2:3" x14ac:dyDescent="0.25">
      <c r="B17" s="10">
        <v>71655130</v>
      </c>
      <c r="C17" s="11" t="str">
        <f t="shared" si="0"/>
        <v>71655130</v>
      </c>
    </row>
    <row r="18" spans="2:3" x14ac:dyDescent="0.25">
      <c r="B18" s="10">
        <v>71655134</v>
      </c>
      <c r="C18" s="11" t="str">
        <f t="shared" si="0"/>
        <v>71655134</v>
      </c>
    </row>
    <row r="19" spans="2:3" x14ac:dyDescent="0.25">
      <c r="B19" s="10">
        <v>71675040</v>
      </c>
      <c r="C19" s="11" t="str">
        <f t="shared" si="0"/>
        <v>71675040</v>
      </c>
    </row>
    <row r="20" spans="2:3" x14ac:dyDescent="0.25">
      <c r="B20" s="10" t="s">
        <v>63</v>
      </c>
      <c r="C20" s="11" t="str">
        <f t="shared" si="0"/>
        <v>71701016R</v>
      </c>
    </row>
    <row r="21" spans="2:3" x14ac:dyDescent="0.25">
      <c r="B21" s="10" t="s">
        <v>64</v>
      </c>
      <c r="C21" s="11" t="str">
        <f t="shared" si="0"/>
        <v>71701120R</v>
      </c>
    </row>
    <row r="22" spans="2:3" x14ac:dyDescent="0.25">
      <c r="B22" s="10" t="s">
        <v>65</v>
      </c>
      <c r="C22" s="11" t="str">
        <f t="shared" si="0"/>
        <v>71701125R</v>
      </c>
    </row>
    <row r="23" spans="2:3" x14ac:dyDescent="0.25">
      <c r="B23" s="10">
        <v>71645460</v>
      </c>
      <c r="C23" s="11" t="str">
        <f t="shared" si="0"/>
        <v>71645460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conditionalFormatting sqref="E7">
    <cfRule type="expression" dxfId="0" priority="1">
      <formula>+#REF!=0</formula>
    </cfRule>
  </conditionalFormatting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2024-07-19T09:53:20Z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