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BB2C7324-F87A-426A-9D6C-CA9150EF44A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2" l="1"/>
  <c r="D5" i="2" l="1"/>
  <c r="D2" i="2"/>
</calcChain>
</file>

<file path=xl/sharedStrings.xml><?xml version="1.0" encoding="utf-8"?>
<sst xmlns="http://schemas.openxmlformats.org/spreadsheetml/2006/main" count="18" uniqueCount="13">
  <si>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</si>
  <si>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</si>
  <si>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</si>
  <si>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</si>
  <si>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</si>
  <si>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</si>
  <si>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</si>
  <si>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A1601.1012</t>
  </si>
  <si>
    <t>TMH</t>
  </si>
  <si>
    <t>A1601.1026</t>
  </si>
  <si>
    <t>A1601.1121</t>
  </si>
  <si>
    <t>A1601.1161</t>
  </si>
  <si>
    <t>A1601.0110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</si>
</sst>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Helv"/>
    </font>
    <font>
      <sz val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0" fillId="0" borderId="0"/>
    <xf numFmtId="43" fontId="11" fillId="0" borderId="0" applyFont="0" applyFill="0" applyBorder="0" applyAlignment="0" applyProtection="0"/>
    <xf numFmtId="0" fontId="8" fillId="0" borderId="0"/>
    <xf numFmtId="0" fontId="7" fillId="0" borderId="0"/>
    <xf numFmtId="0" fontId="10" fillId="0" borderId="0"/>
    <xf numFmtId="43" fontId="7" fillId="0" borderId="0" applyFont="0" applyFill="0" applyBorder="0" applyAlignment="0" applyProtection="0"/>
    <xf numFmtId="0" fontId="6" fillId="0" borderId="0"/>
    <xf numFmtId="0" fontId="12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9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9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4" fillId="0" borderId="1" xfId="10" applyFont="1" applyBorder="1"/>
    <xf numFmtId="0" fontId="3" fillId="0" borderId="1" xfId="10" applyFont="1" applyBorder="1"/>
    <xf numFmtId="0" fontId="2" fillId="0" borderId="1" xfId="10" applyFont="1" applyBorder="1"/>
    <xf numFmtId="0" fontId="1" fillId="0" borderId="1" xfId="10" applyFont="1" applyBorder="1"/>
  </cellXfs>
  <cellStyles count="13">
    <cellStyle name="Comma" xfId="2" builtinId="3"/>
    <cellStyle name="Comma 2" xfId="6" xr:uid="{A05B482F-959F-4B43-82F9-AEC0E4B0A8CD}"/>
    <cellStyle name="Comma 2 2" xfId="12" xr:uid="{972DBA9C-1862-40DC-948B-8030A84242D9}"/>
    <cellStyle name="Comma 3" xfId="9" xr:uid="{19B5D2F9-1696-4B7A-88B0-9387D8790AFF}"/>
    <cellStyle name="Comma 4" xfId="11" xr:uid="{7C4B6EC4-0F84-4E92-8879-54F64F261D5F}"/>
    <cellStyle name="Normal" xfId="0" builtinId="0"/>
    <cellStyle name="Normal 2" xfId="4" xr:uid="{77B28A5D-C6C0-4E7C-807E-CB1F071805B3}"/>
    <cellStyle name="Normal 2 2" xfId="5" xr:uid="{563FAFC1-752E-4475-940C-AB7DD58B6849}"/>
    <cellStyle name="Normal 3" xfId="1" xr:uid="{1629DF76-DD23-4FB2-9AC1-D72904A47BD2}"/>
    <cellStyle name="Normal 4" xfId="3" xr:uid="{52D2A7E1-E489-4103-BD97-67719E0F4E67}"/>
    <cellStyle name="Normal 5" xfId="7" xr:uid="{45F1B68C-E9D4-47C8-A3F2-89C1E951F2B4}"/>
    <cellStyle name="Normal 6" xfId="10" xr:uid="{2AF2B4D8-F799-4850-B152-1C3622C88394}"/>
    <cellStyle name="Style 1" xfId="8" xr:uid="{4ADCE877-E999-4947-8819-183243D2790B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rice_list/TMH%20Pricelist/TMH%20Mumbai_Working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TOR portfolio"/>
      <sheetName val="Other Trauma Portfolio"/>
    </sheetNames>
    <sheetDataSet>
      <sheetData sheetId="0">
        <row r="1">
          <cell r="A1" t="str">
            <v>Item No</v>
          </cell>
          <cell r="B1" t="str">
            <v>Item Description</v>
          </cell>
          <cell r="C1" t="str">
            <v>TMH Mumbai Prices (No Dealer involved)</v>
          </cell>
          <cell r="D1" t="str">
            <v>New Proposed  Prices 2022-23</v>
          </cell>
        </row>
        <row r="2">
          <cell r="A2" t="str">
            <v>A1601.0110</v>
          </cell>
          <cell r="B2" t="str">
            <v>RESTOR STRAIGHT INTRAMEDULLARY STEM 10MM</v>
          </cell>
          <cell r="C2">
            <v>11000</v>
          </cell>
          <cell r="D2">
            <v>11770</v>
          </cell>
        </row>
        <row r="3">
          <cell r="A3" t="str">
            <v>A1601.0111</v>
          </cell>
          <cell r="B3" t="str">
            <v>RESTOR STRAIGHT INTRAMEDULLARY STEM 11MM</v>
          </cell>
          <cell r="C3">
            <v>11000</v>
          </cell>
          <cell r="D3">
            <v>11770</v>
          </cell>
        </row>
        <row r="4">
          <cell r="A4" t="str">
            <v>A1601.0112</v>
          </cell>
          <cell r="B4" t="str">
            <v>RESTOR STRAIGHT INTRAMEDULLARY STEM 12MM</v>
          </cell>
          <cell r="C4">
            <v>11000</v>
          </cell>
          <cell r="D4">
            <v>11770</v>
          </cell>
        </row>
        <row r="5">
          <cell r="A5" t="str">
            <v>A1601.0210</v>
          </cell>
          <cell r="B5" t="str">
            <v>RESTOR CURVED INTRAMEDULLARY STEM 10MM</v>
          </cell>
          <cell r="C5">
            <v>11000</v>
          </cell>
          <cell r="D5">
            <v>11770</v>
          </cell>
        </row>
        <row r="6">
          <cell r="A6" t="str">
            <v>A1601.0211</v>
          </cell>
          <cell r="B6" t="str">
            <v>RESTOR CURVED INTRAMEDULLARY STEM 11MM</v>
          </cell>
          <cell r="C6">
            <v>11000</v>
          </cell>
          <cell r="D6">
            <v>11770</v>
          </cell>
        </row>
        <row r="7">
          <cell r="A7" t="str">
            <v>A1601.0212</v>
          </cell>
          <cell r="B7" t="str">
            <v>RESTOR CURVED INTRAMEDULLARY STEM 12MM</v>
          </cell>
          <cell r="C7">
            <v>11000</v>
          </cell>
          <cell r="D7">
            <v>11770</v>
          </cell>
        </row>
        <row r="8">
          <cell r="A8" t="str">
            <v>A1601.1011</v>
          </cell>
          <cell r="B8" t="str">
            <v>RESTOR FEMUR FR, LEFT (WITH PIVOT PIN &amp; RETAINING RING) COCR</v>
          </cell>
          <cell r="C8">
            <v>24200</v>
          </cell>
          <cell r="D8">
            <v>25894</v>
          </cell>
        </row>
        <row r="9">
          <cell r="A9" t="str">
            <v>A1601.1012</v>
          </cell>
          <cell r="B9" t="str">
            <v>RESTOR FEMUR FR, RIGHT (WITH PIVOT PIN &amp; RETAINING RING) COCR</v>
          </cell>
          <cell r="C9">
            <v>24200</v>
          </cell>
          <cell r="D9">
            <v>25894</v>
          </cell>
        </row>
        <row r="10">
          <cell r="A10" t="str">
            <v>A1601.1026</v>
          </cell>
          <cell r="B10" t="str">
            <v>RESTOR TIBIA FR SS, STD., NEW (INCL. SPLIT BUSHES, BUMPER)</v>
          </cell>
          <cell r="C10">
            <v>16500</v>
          </cell>
          <cell r="D10">
            <v>17655</v>
          </cell>
        </row>
        <row r="11">
          <cell r="A11" t="str">
            <v>A1601.1027</v>
          </cell>
          <cell r="B11" t="str">
            <v>RESTOR TIBIA FR SS, SMALL, NEW (INCL. SPLIT BUSHES, BUMPER)</v>
          </cell>
          <cell r="C11">
            <v>16500</v>
          </cell>
          <cell r="D11">
            <v>17655</v>
          </cell>
        </row>
        <row r="12">
          <cell r="A12" t="str">
            <v>A1601.1161</v>
          </cell>
          <cell r="B12" t="str">
            <v>RESTOR FEMUR TR, LEFT WITH PIVOT PIN &amp; RETAINING RING, SS, (MP)</v>
          </cell>
          <cell r="C12">
            <v>16500</v>
          </cell>
          <cell r="D12">
            <v>17655</v>
          </cell>
        </row>
        <row r="13">
          <cell r="A13" t="str">
            <v>A1601.1162</v>
          </cell>
          <cell r="B13" t="str">
            <v>RESTOR FEMUR TR, RIGHT WITH PIVOT PIN &amp; RETAINING RING, SS, (MP)</v>
          </cell>
          <cell r="C13">
            <v>16500</v>
          </cell>
          <cell r="D13">
            <v>17655</v>
          </cell>
        </row>
        <row r="14">
          <cell r="A14" t="str">
            <v>A1601.1121</v>
          </cell>
          <cell r="B14" t="str">
            <v>RESTOR TIBIA TR COCR NEW PATTERN</v>
          </cell>
          <cell r="C14">
            <v>24200</v>
          </cell>
          <cell r="D14">
            <v>25894</v>
          </cell>
        </row>
        <row r="15">
          <cell r="A15" t="str">
            <v>A1601.0304</v>
          </cell>
          <cell r="B15" t="str">
            <v>RESTOR RESECTION PIECE S.STEEL 40MM</v>
          </cell>
          <cell r="C15">
            <v>5500</v>
          </cell>
          <cell r="D15">
            <v>5885</v>
          </cell>
        </row>
        <row r="16">
          <cell r="A16" t="str">
            <v>A1601.0305</v>
          </cell>
          <cell r="B16" t="str">
            <v>RESTOR RESECTION PIECE S.STEEL 50MM</v>
          </cell>
          <cell r="C16">
            <v>5500</v>
          </cell>
          <cell r="D16">
            <v>5885</v>
          </cell>
        </row>
        <row r="17">
          <cell r="A17" t="str">
            <v>A1601.0306</v>
          </cell>
          <cell r="B17" t="str">
            <v>RESTOR RESECTION PIECE S.STEEL 60MM</v>
          </cell>
          <cell r="C17">
            <v>5500</v>
          </cell>
          <cell r="D17">
            <v>5885</v>
          </cell>
        </row>
        <row r="18">
          <cell r="A18" t="str">
            <v>A1601.0307</v>
          </cell>
          <cell r="B18" t="str">
            <v>RESTOR RESECTION PIECE S.STEEL 70MM</v>
          </cell>
          <cell r="C18">
            <v>5500</v>
          </cell>
          <cell r="D18">
            <v>5885</v>
          </cell>
        </row>
        <row r="19">
          <cell r="A19" t="str">
            <v>A1601.0308</v>
          </cell>
          <cell r="B19" t="str">
            <v>RESTOR RESECTION PIECE S.STEEL 80MM</v>
          </cell>
          <cell r="C19">
            <v>5500</v>
          </cell>
          <cell r="D19">
            <v>5885</v>
          </cell>
        </row>
        <row r="20">
          <cell r="A20" t="str">
            <v>A1601.0309</v>
          </cell>
          <cell r="B20" t="str">
            <v>RESTOR RESECTION PIECE S.STEEL 90MM</v>
          </cell>
          <cell r="C20">
            <v>5500</v>
          </cell>
          <cell r="D20">
            <v>5885</v>
          </cell>
        </row>
        <row r="21">
          <cell r="A21" t="str">
            <v>A1601.0310</v>
          </cell>
          <cell r="B21" t="str">
            <v>RESTOR RESECTION PIECE S.STEEL 100MM</v>
          </cell>
          <cell r="C21">
            <v>5500</v>
          </cell>
          <cell r="D21">
            <v>5885</v>
          </cell>
        </row>
        <row r="22">
          <cell r="A22" t="str">
            <v>A1601.0311</v>
          </cell>
          <cell r="B22" t="str">
            <v>RESTOR RESECTION PIECE S.STEEL 110MM</v>
          </cell>
          <cell r="C22">
            <v>5500</v>
          </cell>
          <cell r="D22">
            <v>5885</v>
          </cell>
        </row>
        <row r="23">
          <cell r="A23" t="str">
            <v>A1601.0312</v>
          </cell>
          <cell r="B23" t="str">
            <v>RESTOR RESECTION PIECE S.STEEL 120MM</v>
          </cell>
          <cell r="C23">
            <v>5500</v>
          </cell>
          <cell r="D23">
            <v>5885</v>
          </cell>
        </row>
        <row r="24">
          <cell r="A24" t="str">
            <v>A1601.0313</v>
          </cell>
          <cell r="B24" t="str">
            <v>RESTOR RESECTION PIECE S.STEEL 130MM</v>
          </cell>
          <cell r="C24">
            <v>5500</v>
          </cell>
          <cell r="D24">
            <v>5885</v>
          </cell>
        </row>
        <row r="25">
          <cell r="A25" t="str">
            <v>A1601.0314</v>
          </cell>
          <cell r="B25" t="str">
            <v>RESTOR RESECTION PIECE S.STEEL 140MM</v>
          </cell>
          <cell r="C25">
            <v>5500</v>
          </cell>
          <cell r="D25">
            <v>5885</v>
          </cell>
        </row>
        <row r="26">
          <cell r="A26" t="str">
            <v>A1601.0315</v>
          </cell>
          <cell r="B26" t="str">
            <v>RESTOR RESECTION PIECE S.STEEL 150MM</v>
          </cell>
          <cell r="C26">
            <v>5500</v>
          </cell>
          <cell r="D26">
            <v>5885</v>
          </cell>
        </row>
        <row r="27">
          <cell r="A27" t="str">
            <v>A1601.0316</v>
          </cell>
          <cell r="B27" t="str">
            <v>RESTOR RESECTION PIECE S.STEEL 160MM</v>
          </cell>
          <cell r="C27">
            <v>5500</v>
          </cell>
          <cell r="D27">
            <v>5885</v>
          </cell>
        </row>
        <row r="28">
          <cell r="A28" t="str">
            <v>A1601.0317</v>
          </cell>
          <cell r="B28" t="str">
            <v>RESTOR RESECTION PIECE S.STEEL 170MM</v>
          </cell>
          <cell r="C28">
            <v>5500</v>
          </cell>
          <cell r="D28">
            <v>5885</v>
          </cell>
        </row>
        <row r="29">
          <cell r="A29" t="str">
            <v>A1601.0318</v>
          </cell>
          <cell r="B29" t="str">
            <v>RESTOR RESECTION PIECE S.STEEL 180MM</v>
          </cell>
          <cell r="C29">
            <v>5500</v>
          </cell>
          <cell r="D29">
            <v>5885</v>
          </cell>
        </row>
        <row r="30">
          <cell r="A30" t="str">
            <v>A1601.0319</v>
          </cell>
          <cell r="B30" t="str">
            <v>RESTOR RESECTION PIECE S.STEEL 190 MM</v>
          </cell>
          <cell r="C30">
            <v>5500</v>
          </cell>
          <cell r="D30">
            <v>5885</v>
          </cell>
        </row>
        <row r="31">
          <cell r="A31" t="str">
            <v>A1601.0320</v>
          </cell>
          <cell r="B31" t="str">
            <v>RESTOR RESECTION PIECE S.STEEL 200 MM</v>
          </cell>
          <cell r="C31">
            <v>5500</v>
          </cell>
          <cell r="D31">
            <v>5885</v>
          </cell>
        </row>
        <row r="32">
          <cell r="A32" t="str">
            <v>A1601.0321</v>
          </cell>
          <cell r="B32" t="str">
            <v>RESTOR RESECTION PIECE S.STEEL 210MM</v>
          </cell>
          <cell r="C32">
            <v>5500</v>
          </cell>
          <cell r="D32">
            <v>5885</v>
          </cell>
        </row>
        <row r="33">
          <cell r="A33" t="str">
            <v>A1601.0322</v>
          </cell>
          <cell r="B33" t="str">
            <v>RESTOR RESECTION PIECE S.STEEL 220MM</v>
          </cell>
          <cell r="C33">
            <v>5500</v>
          </cell>
          <cell r="D33">
            <v>5885</v>
          </cell>
        </row>
        <row r="34">
          <cell r="A34" t="str">
            <v>A1604.0180</v>
          </cell>
          <cell r="B34" t="str">
            <v>RESTOR RESECTION COUPLER, S. STEEL, 180MM</v>
          </cell>
          <cell r="C34">
            <v>11000</v>
          </cell>
          <cell r="D34">
            <v>11770</v>
          </cell>
        </row>
        <row r="35">
          <cell r="A35" t="str">
            <v>A1605.1038</v>
          </cell>
          <cell r="B35" t="str">
            <v>RESTOR TROCHANTERIC COMPONENT, OFFSET 38, NEUTRAL, COCR</v>
          </cell>
          <cell r="C35">
            <v>24200</v>
          </cell>
          <cell r="D35">
            <v>25894</v>
          </cell>
        </row>
        <row r="36">
          <cell r="A36" t="str">
            <v>A1605.1138</v>
          </cell>
          <cell r="B36" t="str">
            <v>RESTOR TROCHANTERIC COMPONENT, OFFSET 38, 15 DEG ANTEVERSION, LEFT, COCR</v>
          </cell>
          <cell r="C36">
            <v>24200</v>
          </cell>
          <cell r="D36">
            <v>25894</v>
          </cell>
        </row>
        <row r="37">
          <cell r="A37" t="str">
            <v>A1605.1238</v>
          </cell>
          <cell r="B37" t="str">
            <v>RESTOR TROCHANTERIC COMPONENT, OFFSET 38, 15 DEG ANTEVERSION, RIGHT, COCR</v>
          </cell>
          <cell r="C37">
            <v>24200</v>
          </cell>
          <cell r="D37">
            <v>25894</v>
          </cell>
        </row>
        <row r="38">
          <cell r="A38" t="str">
            <v>H0306.0639</v>
          </cell>
          <cell r="B38" t="str">
            <v>MODULOC BIPOLAR CUP 39/22</v>
          </cell>
          <cell r="C38">
            <v>2821</v>
          </cell>
          <cell r="D38">
            <v>3018</v>
          </cell>
        </row>
        <row r="39">
          <cell r="A39" t="str">
            <v>H0306.0641</v>
          </cell>
          <cell r="B39" t="str">
            <v>MODULOC BIPOLAR CUP 41/22</v>
          </cell>
          <cell r="C39">
            <v>2821</v>
          </cell>
          <cell r="D39">
            <v>3018</v>
          </cell>
        </row>
        <row r="40">
          <cell r="A40" t="str">
            <v>H0306.0643</v>
          </cell>
          <cell r="B40" t="str">
            <v>MODULOC BIPOLAR CUP 43/22</v>
          </cell>
          <cell r="C40">
            <v>2821</v>
          </cell>
          <cell r="D40">
            <v>3018</v>
          </cell>
        </row>
        <row r="41">
          <cell r="A41" t="str">
            <v>H0306.0645</v>
          </cell>
          <cell r="B41" t="str">
            <v>MODULOC BIPOLAR CUP 45/28</v>
          </cell>
          <cell r="C41">
            <v>2821</v>
          </cell>
          <cell r="D41">
            <v>3018</v>
          </cell>
        </row>
        <row r="42">
          <cell r="A42" t="str">
            <v>H0306.0647</v>
          </cell>
          <cell r="B42" t="str">
            <v>MODULOC BIPOLAR CUP 47/28</v>
          </cell>
          <cell r="C42">
            <v>2821</v>
          </cell>
          <cell r="D42">
            <v>3018</v>
          </cell>
        </row>
        <row r="43">
          <cell r="A43" t="str">
            <v>H0306.0649</v>
          </cell>
          <cell r="B43" t="str">
            <v>MODULOC BIPOLAR CUP 49/28</v>
          </cell>
          <cell r="C43">
            <v>2821</v>
          </cell>
          <cell r="D43">
            <v>3018</v>
          </cell>
        </row>
        <row r="44">
          <cell r="A44" t="str">
            <v>H0306.0651</v>
          </cell>
          <cell r="B44" t="str">
            <v>MODULOC BIPOLAR CUP 51/28</v>
          </cell>
          <cell r="C44">
            <v>2821</v>
          </cell>
          <cell r="D44">
            <v>3018</v>
          </cell>
        </row>
        <row r="45">
          <cell r="A45" t="str">
            <v>H0306.0653</v>
          </cell>
          <cell r="B45" t="str">
            <v>MODULOC BIPOLAR CUP 53/28</v>
          </cell>
          <cell r="C45">
            <v>2821</v>
          </cell>
          <cell r="D45">
            <v>3018</v>
          </cell>
        </row>
        <row r="46">
          <cell r="A46" t="str">
            <v>H0407.2120</v>
          </cell>
          <cell r="B46" t="str">
            <v>ADLER MODULAR HEAD, HI-N STEEL, 22/-2.0</v>
          </cell>
          <cell r="C46">
            <v>4118</v>
          </cell>
          <cell r="D46">
            <v>4406</v>
          </cell>
        </row>
        <row r="47">
          <cell r="A47" t="str">
            <v>H0407.2200</v>
          </cell>
          <cell r="B47" t="str">
            <v>ADLER MODULAR HEAD, HI-N STEEL, 22/0.0</v>
          </cell>
          <cell r="C47">
            <v>4118</v>
          </cell>
          <cell r="D47">
            <v>4406</v>
          </cell>
        </row>
        <row r="48">
          <cell r="A48" t="str">
            <v>H0407.2235</v>
          </cell>
          <cell r="B48" t="str">
            <v>ADLER MODULAR HEAD, HI-N STEEL, 22/+3.5</v>
          </cell>
          <cell r="C48">
            <v>4118</v>
          </cell>
          <cell r="D48">
            <v>4406</v>
          </cell>
        </row>
        <row r="49">
          <cell r="A49" t="str">
            <v>H0407.2735</v>
          </cell>
          <cell r="B49" t="str">
            <v>ADLER MODULAR HEAD, HI-N STEEL, 28/-3.5</v>
          </cell>
          <cell r="C49">
            <v>4118</v>
          </cell>
          <cell r="D49">
            <v>4406</v>
          </cell>
        </row>
        <row r="50">
          <cell r="A50" t="str">
            <v>H0407.2800</v>
          </cell>
          <cell r="B50" t="str">
            <v>ADLER MODULAR HEAD, HI-N STEEL, 28/0.0</v>
          </cell>
          <cell r="C50">
            <v>4118</v>
          </cell>
          <cell r="D50">
            <v>4406</v>
          </cell>
        </row>
        <row r="51">
          <cell r="A51" t="str">
            <v>H0407.2835</v>
          </cell>
          <cell r="B51" t="str">
            <v>ADLER MODULAR HEAD, HI-N STEEL, 28/+3.5</v>
          </cell>
          <cell r="C51">
            <v>4118</v>
          </cell>
          <cell r="D51">
            <v>4406</v>
          </cell>
        </row>
        <row r="52">
          <cell r="A52" t="str">
            <v>H0407.2875</v>
          </cell>
          <cell r="B52" t="str">
            <v>ADLER MODULAR HEAD, HI-N STEEL, 28/+7.5</v>
          </cell>
          <cell r="C52">
            <v>4118</v>
          </cell>
          <cell r="D52">
            <v>4406</v>
          </cell>
        </row>
        <row r="53">
          <cell r="A53" t="str">
            <v>A1601.0810</v>
          </cell>
          <cell r="B53" t="str">
            <v xml:space="preserve">RESTOR PIVOT PIN FR </v>
          </cell>
          <cell r="C53">
            <v>1872</v>
          </cell>
          <cell r="D53">
            <v>2003</v>
          </cell>
        </row>
        <row r="54">
          <cell r="A54" t="str">
            <v>A1601.0811</v>
          </cell>
          <cell r="B54" t="str">
            <v xml:space="preserve">RESTOR PIVOT PIN TR </v>
          </cell>
          <cell r="C54">
            <v>1872</v>
          </cell>
          <cell r="D54">
            <v>2003</v>
          </cell>
        </row>
        <row r="55">
          <cell r="A55" t="str">
            <v>A1601.0912</v>
          </cell>
          <cell r="B55" t="str">
            <v>RESTOR RETAINING RING</v>
          </cell>
          <cell r="C55">
            <v>520</v>
          </cell>
          <cell r="D55">
            <v>556</v>
          </cell>
        </row>
        <row r="56">
          <cell r="A56" t="str">
            <v>A1601.1060</v>
          </cell>
          <cell r="B56" t="str">
            <v>SPLIT POLY BUSH FOR RESTOR TIBIA FR AND TIBIA TR, SUPPLIED IN PAIR</v>
          </cell>
          <cell r="C56">
            <v>1872</v>
          </cell>
          <cell r="D56">
            <v>2003</v>
          </cell>
        </row>
        <row r="57">
          <cell r="A57" t="str">
            <v>A1801.0337</v>
          </cell>
          <cell r="B57" t="str">
            <v>Restor Humeral Head, Left, CoCr</v>
          </cell>
          <cell r="C57">
            <v>14500</v>
          </cell>
          <cell r="D57">
            <v>15515</v>
          </cell>
        </row>
        <row r="58">
          <cell r="A58" t="str">
            <v>A1801.0437</v>
          </cell>
          <cell r="B58" t="str">
            <v>Restor Humeral Head, Right, CoCr</v>
          </cell>
          <cell r="C58">
            <v>14500</v>
          </cell>
          <cell r="D58">
            <v>15515</v>
          </cell>
        </row>
        <row r="59">
          <cell r="A59" t="str">
            <v>A1802.0135</v>
          </cell>
          <cell r="B59" t="str">
            <v>Restor Resection Piece, Titanium, Upper Limb, 35mm</v>
          </cell>
          <cell r="C59">
            <v>5000</v>
          </cell>
          <cell r="D59">
            <v>5350</v>
          </cell>
        </row>
        <row r="60">
          <cell r="A60" t="str">
            <v>A1802.0145</v>
          </cell>
          <cell r="B60" t="str">
            <v>Restor Resection Piece, Titanium, Upper Limb, 45mm</v>
          </cell>
          <cell r="C60">
            <v>5000</v>
          </cell>
          <cell r="D60">
            <v>5350</v>
          </cell>
        </row>
        <row r="61">
          <cell r="A61" t="str">
            <v>A1802.0155</v>
          </cell>
          <cell r="B61" t="str">
            <v>Restor Resection Piece, Titanium, Upper Limb, 55mm</v>
          </cell>
          <cell r="C61">
            <v>5000</v>
          </cell>
          <cell r="D61">
            <v>5350</v>
          </cell>
        </row>
        <row r="62">
          <cell r="A62" t="str">
            <v>A1802.0165</v>
          </cell>
          <cell r="B62" t="str">
            <v>Restor Resection Piece, Titanium, Upper Limb, 65mm</v>
          </cell>
          <cell r="C62">
            <v>5000</v>
          </cell>
          <cell r="D62">
            <v>5350</v>
          </cell>
        </row>
        <row r="63">
          <cell r="A63" t="str">
            <v>A1802.0175</v>
          </cell>
          <cell r="B63" t="str">
            <v>Restor Resection Piece, Titanium, Upper Limb, 75mm</v>
          </cell>
          <cell r="C63">
            <v>5000</v>
          </cell>
          <cell r="D63">
            <v>5350</v>
          </cell>
        </row>
        <row r="64">
          <cell r="A64" t="str">
            <v>A1802.0185</v>
          </cell>
          <cell r="B64" t="str">
            <v>Restor Resection Piece, Titanium, Upper Limb, 85mm</v>
          </cell>
          <cell r="C64">
            <v>5000</v>
          </cell>
          <cell r="D64">
            <v>5350</v>
          </cell>
        </row>
        <row r="65">
          <cell r="A65" t="str">
            <v>A1802.0405</v>
          </cell>
          <cell r="B65" t="str">
            <v>Restor Resection Piece, Titanium, Upper Limb, 105mm</v>
          </cell>
          <cell r="C65">
            <v>5000</v>
          </cell>
          <cell r="D65">
            <v>5350</v>
          </cell>
        </row>
        <row r="66">
          <cell r="A66" t="str">
            <v>A1802.0425</v>
          </cell>
          <cell r="B66" t="str">
            <v>Restor Resection Piece, Titanium, Upper Limb, 125mm</v>
          </cell>
          <cell r="C66">
            <v>5000</v>
          </cell>
          <cell r="D66">
            <v>5350</v>
          </cell>
        </row>
        <row r="67">
          <cell r="A67" t="str">
            <v>A1802.0445</v>
          </cell>
          <cell r="B67" t="str">
            <v>Restor Resection Piece, Titanium, Upper Limb, 145mm</v>
          </cell>
          <cell r="C67">
            <v>5000</v>
          </cell>
          <cell r="D67">
            <v>5350</v>
          </cell>
        </row>
        <row r="68">
          <cell r="A68" t="str">
            <v>A1807.1060</v>
          </cell>
          <cell r="B68" t="str">
            <v>Restor Connecting Piece, Titanium, Upper Limb</v>
          </cell>
          <cell r="C68">
            <v>13200</v>
          </cell>
          <cell r="D68">
            <v>14124</v>
          </cell>
        </row>
        <row r="69">
          <cell r="A69" t="str">
            <v>A1803.0608</v>
          </cell>
          <cell r="B69" t="str">
            <v>Restor Humeral I.M Stem, Titanium, Dia 6mm, length 80mm</v>
          </cell>
          <cell r="C69">
            <v>8000</v>
          </cell>
          <cell r="D69">
            <v>8560</v>
          </cell>
        </row>
        <row r="70">
          <cell r="A70" t="str">
            <v>A1803.0610</v>
          </cell>
          <cell r="B70" t="str">
            <v>Restor Humeral I.M Stem, Titanium, Dia 6mm, length 100mm</v>
          </cell>
          <cell r="C70">
            <v>8000</v>
          </cell>
          <cell r="D70">
            <v>8560</v>
          </cell>
        </row>
        <row r="71">
          <cell r="A71" t="str">
            <v>A1803.0708</v>
          </cell>
          <cell r="B71" t="str">
            <v>Restor Humeral I.M Stem, Titanium, Dia 7mm, length 80mm</v>
          </cell>
          <cell r="C71">
            <v>8000</v>
          </cell>
          <cell r="D71">
            <v>8560</v>
          </cell>
        </row>
        <row r="72">
          <cell r="A72" t="str">
            <v>A1803.0710</v>
          </cell>
          <cell r="B72" t="str">
            <v>Restor Humeral I.M Stem, Titanium, Dia 7mm, length 100mm</v>
          </cell>
          <cell r="C72">
            <v>8000</v>
          </cell>
          <cell r="D72">
            <v>8560</v>
          </cell>
        </row>
        <row r="73">
          <cell r="A73" t="str">
            <v>A1803.0808</v>
          </cell>
          <cell r="B73" t="str">
            <v>Restor Humeral I.M Stem, Titanium, Dia 8mm, length 80mm</v>
          </cell>
          <cell r="C73">
            <v>8000</v>
          </cell>
          <cell r="D73">
            <v>8560</v>
          </cell>
        </row>
        <row r="74">
          <cell r="A74" t="str">
            <v>A1803.0810</v>
          </cell>
          <cell r="B74" t="str">
            <v>Restor Humeral I.M Stem, Titanium, Dia 8mm, length 100mm</v>
          </cell>
          <cell r="C74">
            <v>8000</v>
          </cell>
          <cell r="D74">
            <v>8560</v>
          </cell>
        </row>
        <row r="75">
          <cell r="A75" t="str">
            <v>A1804.03</v>
          </cell>
          <cell r="B75" t="str">
            <v>Restor Distal Humerus Component, Left, CoCr</v>
          </cell>
          <cell r="C75">
            <v>20259</v>
          </cell>
          <cell r="D75">
            <v>21677</v>
          </cell>
        </row>
        <row r="76">
          <cell r="A76" t="str">
            <v>A1804.04</v>
          </cell>
          <cell r="B76" t="str">
            <v>Restor Distal Humerus Component, Right, CoCr</v>
          </cell>
          <cell r="C76">
            <v>20259</v>
          </cell>
          <cell r="D76">
            <v>21677</v>
          </cell>
        </row>
        <row r="77">
          <cell r="A77" t="str">
            <v>A1806.5481</v>
          </cell>
          <cell r="B77" t="str">
            <v xml:space="preserve">Restor Ulnar Component, Left, Dia 4mm </v>
          </cell>
          <cell r="C77">
            <v>20259</v>
          </cell>
          <cell r="D77">
            <v>21677</v>
          </cell>
        </row>
        <row r="78">
          <cell r="A78" t="str">
            <v>A1806.5482</v>
          </cell>
          <cell r="B78" t="str">
            <v xml:space="preserve">Restor Ulnar Component, Right, Dia 4mm </v>
          </cell>
          <cell r="C78">
            <v>20259</v>
          </cell>
          <cell r="D78">
            <v>21677</v>
          </cell>
        </row>
        <row r="79">
          <cell r="A79" t="str">
            <v>A1806.6581</v>
          </cell>
          <cell r="B79" t="str">
            <v xml:space="preserve">Restor Ulnar Component, Left, Dia 5mm </v>
          </cell>
          <cell r="C79">
            <v>20259</v>
          </cell>
          <cell r="D79">
            <v>21677</v>
          </cell>
        </row>
        <row r="80">
          <cell r="A80" t="str">
            <v>A1806.6582</v>
          </cell>
          <cell r="B80" t="str">
            <v xml:space="preserve">Restor Ulnar Component, Right, Dia 5mm </v>
          </cell>
          <cell r="C80">
            <v>20259</v>
          </cell>
          <cell r="D80">
            <v>21677</v>
          </cell>
        </row>
        <row r="81">
          <cell r="A81" t="str">
            <v>A1805.01</v>
          </cell>
          <cell r="B81" t="str">
            <v xml:space="preserve">Restor Pivot Pin, Upper Limb </v>
          </cell>
          <cell r="C81">
            <v>1872</v>
          </cell>
          <cell r="D81">
            <v>2003.0400000000002</v>
          </cell>
        </row>
        <row r="82">
          <cell r="A82" t="str">
            <v>A1805.02</v>
          </cell>
          <cell r="B82" t="str">
            <v xml:space="preserve">Restor Retaining Ring, Upper Limb </v>
          </cell>
          <cell r="C82">
            <v>520</v>
          </cell>
          <cell r="D82">
            <v>556.4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92"/>
  <sheetViews>
    <sheetView tabSelected="1" zoomScale="96" zoomScaleNormal="96" workbookViewId="0">
      <selection activeCell="G10" sqref="G10"/>
    </sheetView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2.7109375" style="9" customWidth="1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4" x14ac:dyDescent="0.25">
      <c r="A2" s="16" t="s">
        <v>7</v>
      </c>
      <c r="B2" s="1">
        <v>1</v>
      </c>
      <c r="C2" s="6">
        <v>0</v>
      </c>
      <c r="D2" s="8">
        <v>32560</v>
      </c>
    </row>
    <row r="3" spans="1:4" x14ac:dyDescent="0.25">
      <c r="A3" s="16" t="s">
        <v>9</v>
      </c>
      <c r="B3" s="1">
        <v>1</v>
      </c>
      <c r="C3" s="6">
        <v>0</v>
      </c>
      <c r="D3" s="8">
        <v>18480</v>
      </c>
    </row>
    <row r="4" spans="1:4" x14ac:dyDescent="0.25">
      <c r="A4" s="16" t="s">
        <v>10</v>
      </c>
      <c r="B4" s="1">
        <v>2</v>
      </c>
      <c r="C4" s="6">
        <v>0</v>
      </c>
      <c r="D4" s="8">
        <v>21560</v>
      </c>
    </row>
    <row r="5" spans="1:4" x14ac:dyDescent="0.25">
      <c r="A5" s="16" t="s">
        <v>11</v>
      </c>
      <c r="B5" s="1">
        <v>2</v>
      </c>
      <c r="C5" s="6">
        <v>0</v>
      </c>
      <c r="D5" s="8">
        <v>18480</v>
      </c>
    </row>
    <row r="6" spans="1:4" x14ac:dyDescent="0.25">
      <c r="A6" s="13" t="s">
        <v>12</v>
      </c>
      <c r="B6" s="1">
        <v>3</v>
      </c>
      <c r="C6" s="6">
        <v>0</v>
      </c>
      <c r="D6" s="8">
        <v>11000</v>
      </c>
    </row>
    <row r="7" spans="1:4" x14ac:dyDescent="0.25">
      <c r="A7" s="13"/>
      <c r="B7" s="1"/>
      <c r="C7" s="6"/>
      <c r="D7" s="8"/>
    </row>
    <row r="8" spans="1:4" x14ac:dyDescent="0.25">
      <c r="A8" s="13"/>
      <c r="B8" s="1"/>
      <c r="C8" s="6"/>
      <c r="D8" s="8"/>
    </row>
    <row r="9" spans="1:4" x14ac:dyDescent="0.25">
      <c r="A9" s="13"/>
      <c r="B9" s="1"/>
      <c r="C9" s="6"/>
      <c r="D9" s="8"/>
    </row>
    <row r="10" spans="1:4" x14ac:dyDescent="0.25">
      <c r="A10" s="13"/>
      <c r="B10" s="1"/>
      <c r="C10" s="6"/>
      <c r="D10" s="8"/>
    </row>
    <row r="11" spans="1:4" x14ac:dyDescent="0.25">
      <c r="A11" s="13"/>
      <c r="B11" s="1"/>
      <c r="C11" s="6"/>
      <c r="D11" s="8"/>
    </row>
    <row r="12" spans="1:4" x14ac:dyDescent="0.25">
      <c r="A12" s="13"/>
      <c r="B12" s="1"/>
      <c r="C12" s="6"/>
      <c r="D12" s="8"/>
    </row>
    <row r="13" spans="1:4" x14ac:dyDescent="0.25">
      <c r="A13" s="13"/>
      <c r="B13" s="1"/>
      <c r="C13" s="6"/>
      <c r="D13" s="8"/>
    </row>
    <row r="14" spans="1:4" x14ac:dyDescent="0.25">
      <c r="A14" s="13"/>
      <c r="B14" s="1"/>
      <c r="C14" s="6"/>
      <c r="D14" s="8"/>
    </row>
    <row r="15" spans="1:4" x14ac:dyDescent="0.25">
      <c r="A15" s="13"/>
      <c r="B15" s="1"/>
      <c r="C15" s="6"/>
      <c r="D15" s="8"/>
    </row>
    <row r="16" spans="1:4" x14ac:dyDescent="0.25">
      <c r="A16" s="13"/>
      <c r="B16" s="1"/>
      <c r="C16" s="6"/>
      <c r="D16" s="8"/>
    </row>
    <row r="17" spans="1:4" x14ac:dyDescent="0.25">
      <c r="A17" s="13"/>
      <c r="B17" s="1"/>
      <c r="C17" s="6"/>
      <c r="D17" s="8"/>
    </row>
    <row r="18" spans="1:4" x14ac:dyDescent="0.25">
      <c r="A18" s="13"/>
      <c r="B18" s="1"/>
      <c r="C18" s="6"/>
      <c r="D18" s="8"/>
    </row>
    <row r="19" spans="1:4" x14ac:dyDescent="0.25">
      <c r="A19" s="15"/>
      <c r="B19" s="1"/>
      <c r="C19" s="6"/>
      <c r="D19" s="8"/>
    </row>
    <row r="20" spans="1:4" x14ac:dyDescent="0.25">
      <c r="A20" s="13"/>
      <c r="B20" s="1"/>
      <c r="C20" s="6"/>
      <c r="D20" s="12"/>
    </row>
    <row r="21" spans="1:4" x14ac:dyDescent="0.25">
      <c r="A21" s="13"/>
      <c r="B21" s="1"/>
      <c r="C21" s="6"/>
      <c r="D21" s="12"/>
    </row>
    <row r="22" spans="1:4" x14ac:dyDescent="0.25">
      <c r="A22" s="15"/>
      <c r="B22" s="1"/>
      <c r="C22" s="6"/>
      <c r="D22" s="12"/>
    </row>
    <row r="23" spans="1:4" x14ac:dyDescent="0.25">
      <c r="A23" s="13"/>
      <c r="B23" s="1"/>
      <c r="C23" s="6"/>
      <c r="D23" s="12"/>
    </row>
    <row r="24" spans="1:4" x14ac:dyDescent="0.25">
      <c r="A24" s="13"/>
      <c r="B24" s="1"/>
      <c r="C24" s="6"/>
      <c r="D24" s="12"/>
    </row>
    <row r="25" spans="1:4" x14ac:dyDescent="0.25">
      <c r="A25" s="13"/>
      <c r="B25" s="1"/>
      <c r="C25" s="6"/>
      <c r="D25" s="12"/>
    </row>
    <row r="26" spans="1:4" x14ac:dyDescent="0.25">
      <c r="A26" s="13"/>
      <c r="B26" s="1"/>
      <c r="C26" s="6"/>
      <c r="D26" s="12"/>
    </row>
    <row r="27" spans="1:4" x14ac:dyDescent="0.25">
      <c r="A27" s="13"/>
      <c r="B27" s="1"/>
      <c r="C27" s="6"/>
      <c r="D27" s="12"/>
    </row>
    <row r="28" spans="1:4" x14ac:dyDescent="0.25">
      <c r="A28" s="13"/>
      <c r="B28" s="1"/>
      <c r="C28" s="6"/>
      <c r="D28" s="12"/>
    </row>
    <row r="29" spans="1:4" x14ac:dyDescent="0.25">
      <c r="A29" s="13"/>
      <c r="B29" s="1"/>
      <c r="C29" s="6"/>
      <c r="D29" s="12"/>
    </row>
    <row r="30" spans="1:4" x14ac:dyDescent="0.25">
      <c r="A30" s="13"/>
      <c r="B30" s="1"/>
      <c r="C30" s="6"/>
      <c r="D30" s="12"/>
    </row>
    <row r="31" spans="1:4" x14ac:dyDescent="0.25">
      <c r="A31" s="13"/>
      <c r="B31" s="1"/>
      <c r="C31" s="6"/>
      <c r="D31" s="12"/>
    </row>
    <row r="32" spans="1:4" x14ac:dyDescent="0.25">
      <c r="A32" s="13"/>
      <c r="B32" s="1"/>
      <c r="C32" s="6"/>
      <c r="D32" s="12"/>
    </row>
    <row r="33" spans="1:4" x14ac:dyDescent="0.25">
      <c r="A33" s="13"/>
      <c r="B33" s="1"/>
      <c r="C33" s="6"/>
      <c r="D33" s="12"/>
    </row>
    <row r="34" spans="1:4" x14ac:dyDescent="0.25">
      <c r="A34" s="13"/>
      <c r="B34" s="1"/>
      <c r="C34" s="6"/>
      <c r="D34" s="12"/>
    </row>
    <row r="35" spans="1:4" x14ac:dyDescent="0.25">
      <c r="A35" s="13"/>
      <c r="B35" s="1"/>
      <c r="C35" s="6"/>
      <c r="D35" s="12"/>
    </row>
    <row r="36" spans="1:4" x14ac:dyDescent="0.25">
      <c r="A36" s="13"/>
      <c r="B36" s="1"/>
      <c r="C36" s="6"/>
      <c r="D36" s="12"/>
    </row>
    <row r="37" spans="1:4" x14ac:dyDescent="0.25">
      <c r="A37" s="13"/>
      <c r="B37" s="1"/>
      <c r="C37" s="6"/>
      <c r="D37" s="12"/>
    </row>
    <row r="38" spans="1:4" x14ac:dyDescent="0.25">
      <c r="A38" s="13"/>
      <c r="B38" s="1"/>
      <c r="C38" s="6"/>
      <c r="D38" s="12"/>
    </row>
    <row r="39" spans="1:4" x14ac:dyDescent="0.25">
      <c r="A39" s="13"/>
      <c r="B39" s="1"/>
      <c r="C39" s="6"/>
      <c r="D39" s="12"/>
    </row>
    <row r="40" spans="1:4" x14ac:dyDescent="0.25">
      <c r="A40" s="13"/>
      <c r="B40" s="1"/>
      <c r="C40" s="6"/>
      <c r="D40" s="12"/>
    </row>
    <row r="41" spans="1:4" x14ac:dyDescent="0.25">
      <c r="A41" s="13"/>
      <c r="B41" s="1"/>
      <c r="C41" s="6"/>
      <c r="D41" s="12"/>
    </row>
    <row r="42" spans="1:4" x14ac:dyDescent="0.25">
      <c r="A42" s="14"/>
      <c r="B42" s="1"/>
      <c r="C42" s="6"/>
      <c r="D42" s="12"/>
    </row>
    <row r="43" spans="1:4" x14ac:dyDescent="0.25">
      <c r="A43" s="14"/>
      <c r="B43" s="1"/>
      <c r="C43" s="6"/>
      <c r="D43" s="12"/>
    </row>
    <row r="44" spans="1:4" x14ac:dyDescent="0.25">
      <c r="A44" s="13"/>
      <c r="B44" s="1"/>
      <c r="C44" s="6"/>
      <c r="D44" s="12"/>
    </row>
    <row r="45" spans="1:4" x14ac:dyDescent="0.25">
      <c r="A45" s="13"/>
      <c r="B45" s="1"/>
      <c r="C45" s="6"/>
      <c r="D45" s="12"/>
    </row>
    <row r="46" spans="1:4" x14ac:dyDescent="0.25">
      <c r="A46" s="13"/>
      <c r="B46" s="1"/>
      <c r="C46" s="6"/>
      <c r="D46" s="12"/>
    </row>
    <row r="47" spans="1:4" x14ac:dyDescent="0.25">
      <c r="A47" s="13"/>
      <c r="B47" s="1"/>
      <c r="C47" s="6"/>
      <c r="D47" s="12"/>
    </row>
    <row r="48" spans="1:4" x14ac:dyDescent="0.25">
      <c r="A48" s="13"/>
      <c r="B48" s="1"/>
      <c r="C48" s="6"/>
      <c r="D48" s="12"/>
    </row>
    <row r="49" spans="1:4" x14ac:dyDescent="0.25">
      <c r="A49" s="13"/>
      <c r="B49" s="1"/>
      <c r="C49" s="6"/>
      <c r="D49" s="12"/>
    </row>
    <row r="50" spans="1:4" x14ac:dyDescent="0.25">
      <c r="A50" s="13"/>
      <c r="B50" s="1"/>
      <c r="C50" s="6"/>
      <c r="D50" s="12"/>
    </row>
    <row r="51" spans="1:4" x14ac:dyDescent="0.25">
      <c r="A51" s="13"/>
      <c r="B51" s="1"/>
      <c r="C51" s="6"/>
      <c r="D51" s="12"/>
    </row>
    <row r="52" spans="1:4" x14ac:dyDescent="0.25">
      <c r="A52" s="13"/>
      <c r="B52" s="1"/>
      <c r="C52" s="6"/>
      <c r="D52" s="12"/>
    </row>
    <row r="53" spans="1:4" x14ac:dyDescent="0.25">
      <c r="A53" s="13"/>
      <c r="B53" s="1"/>
      <c r="C53" s="6"/>
      <c r="D53" s="12"/>
    </row>
    <row r="54" spans="1:4" x14ac:dyDescent="0.25">
      <c r="A54" s="13"/>
      <c r="B54" s="1"/>
      <c r="C54" s="6"/>
      <c r="D54" s="12"/>
    </row>
    <row r="55" spans="1:4" x14ac:dyDescent="0.25">
      <c r="A55" s="13"/>
      <c r="B55" s="1"/>
      <c r="C55" s="6"/>
      <c r="D55" s="12"/>
    </row>
    <row r="56" spans="1:4" x14ac:dyDescent="0.25">
      <c r="A56" s="13"/>
      <c r="B56" s="1"/>
      <c r="C56" s="6"/>
      <c r="D56" s="12"/>
    </row>
    <row r="57" spans="1:4" x14ac:dyDescent="0.25">
      <c r="A57" s="13"/>
      <c r="B57" s="1"/>
      <c r="C57" s="6"/>
      <c r="D57" s="12"/>
    </row>
    <row r="58" spans="1:4" x14ac:dyDescent="0.25">
      <c r="A58" s="13"/>
      <c r="B58" s="1"/>
      <c r="C58" s="6"/>
      <c r="D58" s="12"/>
    </row>
    <row r="59" spans="1:4" x14ac:dyDescent="0.25">
      <c r="A59" s="13"/>
      <c r="B59" s="1"/>
      <c r="C59" s="6"/>
      <c r="D59" s="12"/>
    </row>
    <row r="60" spans="1:4" x14ac:dyDescent="0.25">
      <c r="A60" s="13"/>
      <c r="B60" s="1"/>
      <c r="C60" s="6"/>
      <c r="D60" s="12"/>
    </row>
    <row r="61" spans="1:4" x14ac:dyDescent="0.25">
      <c r="A61" s="13"/>
      <c r="B61" s="1"/>
      <c r="C61" s="6"/>
      <c r="D61" s="6"/>
    </row>
    <row r="62" spans="1:4" x14ac:dyDescent="0.25">
      <c r="A62" s="13"/>
      <c r="B62" s="1"/>
      <c r="C62" s="6"/>
      <c r="D62" s="6"/>
    </row>
    <row r="63" spans="1:4" x14ac:dyDescent="0.25">
      <c r="A63" s="13"/>
      <c r="B63" s="1"/>
      <c r="C63" s="6"/>
      <c r="D63" s="6"/>
    </row>
    <row r="64" spans="1:4" x14ac:dyDescent="0.25">
      <c r="A64" s="13"/>
      <c r="B64" s="1"/>
      <c r="C64" s="6"/>
      <c r="D64" s="6"/>
    </row>
    <row r="65" spans="1:4" x14ac:dyDescent="0.25">
      <c r="A65" s="13"/>
      <c r="B65" s="1"/>
      <c r="C65" s="6"/>
      <c r="D65" s="6"/>
    </row>
    <row r="66" spans="1:4" x14ac:dyDescent="0.25">
      <c r="A66" s="13"/>
      <c r="B66" s="1"/>
      <c r="C66" s="6"/>
      <c r="D66" s="6"/>
    </row>
    <row r="67" spans="1:4" x14ac:dyDescent="0.25">
      <c r="A67" s="13"/>
      <c r="B67" s="1"/>
      <c r="C67" s="6"/>
      <c r="D67" s="6"/>
    </row>
    <row r="68" spans="1:4" x14ac:dyDescent="0.25">
      <c r="A68" s="13"/>
      <c r="B68" s="1"/>
      <c r="C68" s="6"/>
      <c r="D68" s="6"/>
    </row>
    <row r="69" spans="1:4" x14ac:dyDescent="0.25">
      <c r="A69" s="13"/>
      <c r="B69" s="1"/>
      <c r="C69" s="6"/>
      <c r="D69" s="6"/>
    </row>
    <row r="70" spans="1:4" x14ac:dyDescent="0.25">
      <c r="A70" s="13"/>
      <c r="B70" s="1"/>
      <c r="C70" s="6"/>
      <c r="D70" s="6"/>
    </row>
    <row r="71" spans="1:4" x14ac:dyDescent="0.25">
      <c r="A71" s="13"/>
      <c r="B71" s="1"/>
      <c r="C71" s="6"/>
      <c r="D71" s="6"/>
    </row>
    <row r="72" spans="1:4" x14ac:dyDescent="0.25">
      <c r="A72" s="13"/>
      <c r="B72" s="1"/>
      <c r="C72" s="6"/>
      <c r="D72" s="6"/>
    </row>
    <row r="73" spans="1:4" x14ac:dyDescent="0.25">
      <c r="A73" s="13"/>
      <c r="B73" s="1"/>
      <c r="C73" s="6"/>
      <c r="D73" s="6"/>
    </row>
    <row r="74" spans="1:4" x14ac:dyDescent="0.25">
      <c r="A74" s="13"/>
      <c r="B74" s="1"/>
      <c r="C74" s="6"/>
      <c r="D74" s="6"/>
    </row>
    <row r="75" spans="1:4" x14ac:dyDescent="0.25">
      <c r="A75" s="13"/>
      <c r="B75" s="1"/>
      <c r="C75" s="6"/>
      <c r="D75" s="6"/>
    </row>
    <row r="76" spans="1:4" x14ac:dyDescent="0.25">
      <c r="A76" s="13"/>
      <c r="B76" s="1"/>
      <c r="C76" s="6"/>
      <c r="D76" s="6"/>
    </row>
    <row r="77" spans="1:4" x14ac:dyDescent="0.25">
      <c r="A77" s="13"/>
      <c r="B77" s="1"/>
      <c r="C77" s="6"/>
      <c r="D77" s="6"/>
    </row>
    <row r="78" spans="1:4" x14ac:dyDescent="0.25">
      <c r="A78" s="13"/>
      <c r="B78" s="1"/>
      <c r="C78" s="6"/>
      <c r="D78" s="6"/>
    </row>
    <row r="79" spans="1:4" x14ac:dyDescent="0.25">
      <c r="A79" s="13"/>
      <c r="B79" s="1"/>
      <c r="C79" s="6"/>
      <c r="D79" s="6"/>
    </row>
    <row r="80" spans="1:4" x14ac:dyDescent="0.25">
      <c r="A80" s="13"/>
      <c r="B80" s="1"/>
      <c r="C80" s="6"/>
      <c r="D80" s="6"/>
    </row>
    <row r="81" spans="1:4" x14ac:dyDescent="0.25">
      <c r="A81" s="13"/>
      <c r="B81" s="1"/>
      <c r="C81" s="6"/>
      <c r="D81" s="6"/>
    </row>
    <row r="82" spans="1:4" x14ac:dyDescent="0.25">
      <c r="A82" s="13"/>
      <c r="B82" s="1"/>
      <c r="C82" s="6"/>
      <c r="D82" s="6"/>
    </row>
    <row r="83" spans="1:4" x14ac:dyDescent="0.25">
      <c r="A83" s="13"/>
      <c r="B83" s="1"/>
      <c r="C83" s="6"/>
      <c r="D83" s="6"/>
    </row>
    <row r="84" spans="1:4" x14ac:dyDescent="0.25">
      <c r="A84" s="13"/>
      <c r="B84" s="1"/>
      <c r="C84" s="6"/>
      <c r="D84" s="6"/>
    </row>
    <row r="85" spans="1:4" x14ac:dyDescent="0.25">
      <c r="A85" s="13"/>
      <c r="B85" s="1"/>
      <c r="C85" s="6"/>
      <c r="D85" s="6"/>
    </row>
    <row r="86" spans="1:4" x14ac:dyDescent="0.25">
      <c r="A86" s="13"/>
      <c r="B86" s="1"/>
      <c r="C86" s="6"/>
      <c r="D86" s="6"/>
    </row>
    <row r="87" spans="1:4" x14ac:dyDescent="0.25">
      <c r="A87" s="13"/>
      <c r="B87" s="1"/>
      <c r="C87" s="6"/>
      <c r="D87" s="6"/>
    </row>
    <row r="88" spans="1:4" x14ac:dyDescent="0.25">
      <c r="A88" s="13"/>
      <c r="B88" s="1"/>
      <c r="C88" s="6"/>
      <c r="D88" s="6"/>
    </row>
    <row r="89" spans="1:4" x14ac:dyDescent="0.25">
      <c r="A89" s="13"/>
      <c r="B89" s="1"/>
      <c r="C89" s="6"/>
      <c r="D89" s="6"/>
    </row>
    <row r="90" spans="1:4" x14ac:dyDescent="0.25">
      <c r="A90" s="13"/>
      <c r="B90" s="1"/>
      <c r="C90" s="6"/>
      <c r="D90" s="6"/>
    </row>
    <row r="91" spans="1:4" x14ac:dyDescent="0.25">
      <c r="A91" s="13"/>
      <c r="B91" s="1"/>
      <c r="C91" s="6"/>
      <c r="D91" s="6"/>
    </row>
    <row r="92" spans="1:4" x14ac:dyDescent="0.25">
      <c r="A92" s="13"/>
      <c r="B92" s="1"/>
      <c r="C92" s="6"/>
      <c r="D92" s="6"/>
    </row>
  </sheetData>
  <sortState xmlns:xlrd2="http://schemas.microsoft.com/office/spreadsheetml/2017/richdata2" ref="A2:D49">
    <sortCondition ref="A2:A49"/>
  </sortState>
  <phoneticPr fontId="13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12"/>
  <sheetViews>
    <sheetView workbookViewId="0">
      <pane ySplit="1" topLeftCell="A2" activePane="bottomLeft" state="frozen"/>
      <selection pane="bottomLeft" activeCell="D2" sqref="D2"/>
    </sheetView>
  </sheetViews>
  <sheetFormatPr defaultRowHeight="15" x14ac:dyDescent="0.25"/>
  <cols>
    <col min="1" max="1" width="15.42578125" style="2" customWidth="1"/>
    <col min="2" max="2" width="13.42578125" style="2" customWidth="1"/>
    <col min="3" max="3" width="13.5703125" style="2" customWidth="1"/>
    <col min="4" max="4" width="13.42578125" style="2" customWidth="1"/>
    <col min="5" max="16384" width="9.140625" style="2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3" t="s">
        <v>4</v>
      </c>
      <c r="B2" s="11"/>
      <c r="C2" s="11"/>
      <c r="D2" s="8">
        <f>VLOOKUP(A2,[1]Sheet1!$A:$E,5,0)</f>
        <v>14645</v>
      </c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4">
        <v>71645035</v>
      </c>
      <c r="B5" s="11"/>
      <c r="C5" s="11"/>
      <c r="D5" s="12">
        <f>VLOOKUP(A5,[2]Sheet1!$A:$D,4,0)</f>
        <v>1575</v>
      </c>
    </row>
    <row r="7" spans="1:4" x14ac:dyDescent="0.25">
      <c r="A7" s="2" t="s">
        <v>6</v>
      </c>
    </row>
    <row r="8" spans="1:4" x14ac:dyDescent="0.25">
      <c r="A8" s="2" t="s">
        <v>5</v>
      </c>
    </row>
    <row r="11" spans="1:4" x14ac:dyDescent="0.25">
      <c r="A11" s="2" t="s">
        <v>8</v>
      </c>
    </row>
    <row r="12" spans="1:4" x14ac:dyDescent="0.25">
      <c r="A12" s="2" t="s">
        <v>7</v>
      </c>
      <c r="D12" s="12">
        <f>VLOOKUP(A12,'[3]RESTOR portfolio'!$A:$D,4,0)</f>
        <v>25894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1</cp:revision>
  <dcterms:created xsi:type="dcterms:W3CDTF">2023-08-07T12:11:32Z</dcterms:created>
  <dcterms:modified xsi:type="dcterms:W3CDTF">2023-10-28T07:24:13Z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