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9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5.xml" ContentType="application/vnd.ms-excel.person+xml"/>
  <Override PartName="/xl/persons/person2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674" documentId="13_ncr:1_{152EB31E-1D56-4946-9F1B-F02B1AF9BC12}" xr6:coauthVersionLast="47" xr6:coauthVersionMax="47" xr10:uidLastSave="{B4CC84AE-5817-46FB-9A70-CEAD37E1CD53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11" i="3"/>
  <c r="D12" i="3"/>
  <c r="D4" i="3"/>
  <c r="D3" i="3"/>
  <c r="D2" i="3"/>
  <c r="H5" i="2"/>
  <c r="H3" i="2"/>
  <c r="H2" i="2"/>
  <c r="H14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<sst xmlns="http://schemas.openxmlformats.org/spreadsheetml/2006/main" count="108" uniqueCount="83">
  <si>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</si>
  <si>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</si>
  <si>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</si>
  <si>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</si>
  <si>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</si>
  <si>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</si>
  <si>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</si>
  <si>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</si>
  <si>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</si>
  <si>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</si>
  <si>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</si>
  <si>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</si>
  <si>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</si>
  <si>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</si>
  <si>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</si>
  <si>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</si>
  <si>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</si>
  <si>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</si>
  <si>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</si>
  <si>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</si>
  <si>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</si>
  <si>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</si>
  <si>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</si>
  <si>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</si>
  <si>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</si>
  <si>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</si>
  <si>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</si>
  <si>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</si>
  <si>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</si>
  <si>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</si>
  <si>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</si>
  <si>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</si>
  <si>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</si>
  <si>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</si>
  <si>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</si>
  <si>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</si>
  <si>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</si>
  <si>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</si>
  <si>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</si>
  <si>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</si>
  <si>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</si>
  <si>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</si>
  <si>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</si>
  <si>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</si>
  <si>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</si>
  <si>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</si>
  <si>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</si>
  <si>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</si>
  <si>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</si>
  <si>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</si>
  <si>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</si>
  <si>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</si>
  <si>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</si>
  <si>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</si>
  <si>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</si>
  <si>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</si>
  <si>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</si>
  <si>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</si>
  <si>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</si>
  <si>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</si>
  <si>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</si>
  <si>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</si>
  <si>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</si>
  <si>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</si>
  <si>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</si>
  <si>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</si>
  <si>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</si>
  <si>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</si>
  <si>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</si>
  <si>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A1601.0112</t>
  </si>
  <si>
    <t>TMH MUMBAI PRICES</t>
  </si>
  <si>
    <t xml:space="preserve">Case No: </t>
  </si>
  <si>
    <t>Already sent this material thru' DC-</t>
  </si>
  <si>
    <t>I0116.0931</t>
  </si>
  <si>
    <t>I0116.0933</t>
  </si>
  <si>
    <t>I0116.1035</t>
  </si>
  <si>
    <t>I0116.1037</t>
  </si>
  <si>
    <t>I0116.1134</t>
  </si>
  <si>
    <t>I0109.1236</t>
  </si>
  <si>
    <t>I0203.4940</t>
  </si>
  <si>
    <t>I0203.4944</t>
  </si>
  <si>
    <t>I0203.4948</t>
  </si>
  <si>
    <t>I0203.4960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</si>
</sst>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theme" Target="theme/theme1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openxmlformats.org/officeDocument/2006/relationships/calcChain" Target="calcChain.xml"/><Relationship Id="rId6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externalLink" Target="externalLinks/externalLink5.xml"/><Relationship Id="rId65" Type="http://schemas.microsoft.com/office/2017/10/relationships/person" Target="persons/person49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18" Type="http://schemas.microsoft.com/office/2017/10/relationships/person" Target="persons/person5.xml"/><Relationship Id="rId39" Type="http://schemas.microsoft.com/office/2017/10/relationships/person" Target="persons/person2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3.140625" style="6" bestFit="1" customWidth="1"/>
    <col min="2" max="2" width="8.42578125" style="2"/>
    <col min="3" max="3" width="8.5703125" bestFit="1" customWidth="1"/>
    <col min="4" max="4" width="10" bestFit="1" customWidth="1"/>
    <col min="996" max="997" width="11.5703125" customWidth="1"/>
  </cols>
  <sheetData>
    <row r="1" spans="1:4" x14ac:dyDescent="0.25">
      <c r="A1" s="27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s="6" t="s">
        <v>78</v>
      </c>
      <c r="B2" s="25">
        <v>2</v>
      </c>
      <c r="C2" s="12">
        <v>0</v>
      </c>
      <c r="D2" s="5">
        <f>VLOOKUP(A2,[1]Worksheet!$B:$I,8,0)</f>
        <v>1713</v>
      </c>
    </row>
    <row r="3" spans="1:4" x14ac:dyDescent="0.25">
      <c r="A3" s="6" t="s">
        <v>73</v>
      </c>
      <c r="B3" s="25">
        <v>1</v>
      </c>
      <c r="C3" s="12">
        <v>0</v>
      </c>
      <c r="D3" s="5">
        <f>VLOOKUP(A3,[1]Worksheet!$B:$I,8,0)</f>
        <v>1713</v>
      </c>
    </row>
    <row r="4" spans="1:4" x14ac:dyDescent="0.25">
      <c r="A4" s="6" t="s">
        <v>74</v>
      </c>
      <c r="B4" s="25">
        <v>2</v>
      </c>
      <c r="C4" s="12">
        <v>0</v>
      </c>
      <c r="D4" s="5">
        <f>VLOOKUP(A4,[1]Worksheet!$B:$I,8,0)</f>
        <v>1713</v>
      </c>
    </row>
    <row r="5" spans="1:4" x14ac:dyDescent="0.25">
      <c r="A5" s="6" t="s">
        <v>56</v>
      </c>
      <c r="B5" s="25">
        <v>1</v>
      </c>
      <c r="C5" s="12">
        <v>0</v>
      </c>
      <c r="D5" s="5">
        <f>VLOOKUP(A5,[1]Worksheet!$B:$I,8,0)</f>
        <v>1713</v>
      </c>
    </row>
    <row r="6" spans="1:4" x14ac:dyDescent="0.25">
      <c r="A6" s="6" t="s">
        <v>75</v>
      </c>
      <c r="B6" s="25">
        <v>1</v>
      </c>
      <c r="C6" s="12">
        <v>0</v>
      </c>
      <c r="D6" s="5">
        <f>VLOOKUP(A6,[1]Worksheet!$B:$I,8,0)</f>
        <v>1713</v>
      </c>
    </row>
    <row r="7" spans="1:4" s="24" customFormat="1" x14ac:dyDescent="0.25">
      <c r="A7" s="28" t="s">
        <v>76</v>
      </c>
      <c r="B7" s="25">
        <v>1</v>
      </c>
      <c r="C7" s="12">
        <v>0</v>
      </c>
      <c r="D7" s="5">
        <f>VLOOKUP(A7,[1]Worksheet!$B:$I,8,0)</f>
        <v>1713</v>
      </c>
    </row>
    <row r="8" spans="1:4" x14ac:dyDescent="0.25">
      <c r="A8" s="28" t="s">
        <v>77</v>
      </c>
      <c r="B8" s="25">
        <v>1</v>
      </c>
      <c r="C8" s="12">
        <v>0</v>
      </c>
      <c r="D8" s="5">
        <f>VLOOKUP(A8,[1]Worksheet!$B:$I,8,0)</f>
        <v>1713</v>
      </c>
    </row>
    <row r="9" spans="1:4" x14ac:dyDescent="0.25">
      <c r="A9" s="28" t="s">
        <v>79</v>
      </c>
      <c r="B9" s="25">
        <v>8</v>
      </c>
      <c r="C9" s="12">
        <v>0</v>
      </c>
      <c r="D9" s="5">
        <f>VLOOKUP(A9,[1]Worksheet!$B:$I,8,0)</f>
        <v>172</v>
      </c>
    </row>
    <row r="10" spans="1:4" x14ac:dyDescent="0.25">
      <c r="A10" s="6" t="s">
        <v>80</v>
      </c>
      <c r="B10" s="25">
        <v>8</v>
      </c>
      <c r="C10" s="12">
        <v>0</v>
      </c>
      <c r="D10" s="5">
        <f>VLOOKUP(A10,[1]Worksheet!$B:$I,8,0)</f>
        <v>172</v>
      </c>
    </row>
    <row r="11" spans="1:4" x14ac:dyDescent="0.25">
      <c r="A11" s="6" t="s">
        <v>81</v>
      </c>
      <c r="B11" s="25">
        <v>8</v>
      </c>
      <c r="C11" s="12">
        <v>0</v>
      </c>
      <c r="D11" s="5">
        <f>VLOOKUP(A11,[1]Worksheet!$B:$I,8,0)</f>
        <v>172</v>
      </c>
    </row>
    <row r="12" spans="1:4" x14ac:dyDescent="0.25">
      <c r="A12" s="6" t="s">
        <v>82</v>
      </c>
      <c r="B12" s="25">
        <v>8</v>
      </c>
      <c r="C12" s="12">
        <v>0</v>
      </c>
      <c r="D12" s="5">
        <f>VLOOKUP(A12,[1]Worksheet!$B:$I,8,0)</f>
        <v>172</v>
      </c>
    </row>
    <row r="13" spans="1:4" x14ac:dyDescent="0.25">
      <c r="A13" s="28"/>
      <c r="B13" s="25"/>
      <c r="C13" s="12"/>
      <c r="D13" s="5"/>
    </row>
    <row r="14" spans="1:4" x14ac:dyDescent="0.25">
      <c r="A14" s="28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B16" s="25"/>
      <c r="C16" s="12"/>
      <c r="D16" s="5"/>
    </row>
    <row r="17" spans="1:4" x14ac:dyDescent="0.25">
      <c r="B17" s="25"/>
      <c r="C17" s="12"/>
      <c r="D17" s="5"/>
    </row>
    <row r="18" spans="1:4" x14ac:dyDescent="0.25">
      <c r="A18" s="28"/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A20" s="28"/>
      <c r="B20" s="25"/>
      <c r="C20" s="12"/>
      <c r="D20" s="5"/>
    </row>
    <row r="21" spans="1:4" x14ac:dyDescent="0.25">
      <c r="A21" s="28"/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s="24" customFormat="1" x14ac:dyDescent="0.25">
      <c r="A27" s="6"/>
      <c r="B27" s="25"/>
      <c r="C27" s="12"/>
      <c r="D27" s="5"/>
    </row>
    <row r="28" spans="1:4" x14ac:dyDescent="0.25">
      <c r="B28" s="25"/>
      <c r="C28" s="12"/>
      <c r="D28" s="5"/>
    </row>
    <row r="29" spans="1:4" x14ac:dyDescent="0.25">
      <c r="B29" s="25"/>
      <c r="C29" s="12"/>
      <c r="D29" s="5"/>
    </row>
    <row r="30" spans="1:4" x14ac:dyDescent="0.25">
      <c r="B30" s="25"/>
      <c r="C30" s="12"/>
      <c r="D30" s="5"/>
    </row>
    <row r="31" spans="1:4" x14ac:dyDescent="0.25">
      <c r="B31" s="25"/>
      <c r="C31" s="12"/>
      <c r="D31" s="5"/>
    </row>
    <row r="32" spans="1:4" x14ac:dyDescent="0.25">
      <c r="B32" s="25"/>
      <c r="C32" s="12"/>
      <c r="D32" s="5"/>
    </row>
    <row r="33" spans="2:4" x14ac:dyDescent="0.25">
      <c r="B33" s="25"/>
      <c r="C33" s="12"/>
      <c r="D33" s="5"/>
    </row>
    <row r="34" spans="2:4" x14ac:dyDescent="0.25">
      <c r="B34" s="25"/>
      <c r="C34" s="12"/>
      <c r="D34" s="5"/>
    </row>
    <row r="35" spans="2:4" x14ac:dyDescent="0.25">
      <c r="B35" s="25"/>
      <c r="C35" s="12"/>
      <c r="D35" s="5"/>
    </row>
    <row r="36" spans="2:4" x14ac:dyDescent="0.25">
      <c r="B36" s="25"/>
      <c r="C36" s="12"/>
      <c r="D36" s="5"/>
    </row>
    <row r="37" spans="2:4" x14ac:dyDescent="0.25">
      <c r="B37" s="25"/>
      <c r="C37" s="12"/>
      <c r="D37" s="5"/>
    </row>
    <row r="38" spans="2:4" x14ac:dyDescent="0.25">
      <c r="B38" s="25"/>
      <c r="C38" s="12"/>
      <c r="D38" s="5"/>
    </row>
    <row r="39" spans="2:4" x14ac:dyDescent="0.25">
      <c r="B39" s="25"/>
      <c r="C39" s="12"/>
      <c r="D39" s="5"/>
    </row>
    <row r="40" spans="2:4" x14ac:dyDescent="0.25">
      <c r="B40" s="25"/>
      <c r="C40" s="12"/>
      <c r="D40" s="5"/>
    </row>
    <row r="41" spans="2:4" x14ac:dyDescent="0.25">
      <c r="B41" s="25"/>
      <c r="C41" s="12"/>
      <c r="D41" s="5"/>
    </row>
    <row r="42" spans="2:4" x14ac:dyDescent="0.25">
      <c r="B42" s="25"/>
      <c r="C42" s="12"/>
      <c r="D42" s="5"/>
    </row>
    <row r="43" spans="2:4" x14ac:dyDescent="0.25">
      <c r="B43" s="25"/>
      <c r="C43" s="12"/>
      <c r="D43" s="5"/>
    </row>
    <row r="44" spans="2:4" x14ac:dyDescent="0.25">
      <c r="C44" s="12"/>
      <c r="D44" s="5"/>
    </row>
    <row r="45" spans="2:4" x14ac:dyDescent="0.25">
      <c r="C45" s="12"/>
      <c r="D45" s="5"/>
    </row>
    <row r="46" spans="2:4" x14ac:dyDescent="0.25">
      <c r="C46" s="12"/>
      <c r="D46" s="5"/>
    </row>
    <row r="47" spans="2:4" x14ac:dyDescent="0.25">
      <c r="C47" s="12"/>
      <c r="D47" s="5"/>
    </row>
    <row r="48" spans="2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</sheetData>
  <sortState xmlns:xlrd2="http://schemas.microsoft.com/office/spreadsheetml/2017/richdata2" ref="A2:B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VLOOKUP(E2,[1]Worksheet!$B:$I,8,0)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VLOOKUP(E3,[1]Worksheet!$B:$I,8,0)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VLOOKUP(E5,[1]Worksheet!$B:$I,8,0)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69</v>
      </c>
      <c r="H14" s="22">
        <f>VLOOKUP(E14,'[5]RESTOR portfolio'!$A$7:$C$106,3,0)</f>
        <v>11770</v>
      </c>
      <c r="J14" t="s">
        <v>70</v>
      </c>
    </row>
    <row r="15" spans="2:10" x14ac:dyDescent="0.25">
      <c r="B15" s="7">
        <v>73825016</v>
      </c>
      <c r="C15" s="8" t="str">
        <f t="shared" si="0"/>
        <v>73825016</v>
      </c>
    </row>
    <row r="16" spans="2:10" x14ac:dyDescent="0.25">
      <c r="B16" s="7">
        <v>73825018</v>
      </c>
      <c r="C16" s="8" t="str">
        <f t="shared" si="0"/>
        <v>73825018</v>
      </c>
    </row>
    <row r="17" spans="2:8" x14ac:dyDescent="0.25">
      <c r="B17" s="7">
        <v>73825220</v>
      </c>
      <c r="C17" s="8" t="str">
        <f t="shared" si="0"/>
        <v>73825220</v>
      </c>
      <c r="E17" t="s">
        <v>64</v>
      </c>
      <c r="H17" t="s">
        <v>64</v>
      </c>
    </row>
    <row r="18" spans="2:8" x14ac:dyDescent="0.25">
      <c r="B18" s="7">
        <v>73825222</v>
      </c>
      <c r="C18" s="8" t="str">
        <f t="shared" si="0"/>
        <v>73825222</v>
      </c>
      <c r="E18" t="s">
        <v>65</v>
      </c>
      <c r="H18" t="s">
        <v>71</v>
      </c>
    </row>
    <row r="19" spans="2:8" x14ac:dyDescent="0.25">
      <c r="B19" s="7">
        <v>73825224</v>
      </c>
      <c r="C19" s="8" t="str">
        <f t="shared" si="0"/>
        <v>73825224</v>
      </c>
      <c r="H19" t="s">
        <v>72</v>
      </c>
    </row>
    <row r="20" spans="2:8" x14ac:dyDescent="0.25">
      <c r="B20" s="7">
        <v>73825226</v>
      </c>
      <c r="C20" s="8" t="str">
        <f t="shared" si="0"/>
        <v>73825226</v>
      </c>
    </row>
    <row r="21" spans="2:8" x14ac:dyDescent="0.25">
      <c r="B21" s="7">
        <v>73825340</v>
      </c>
      <c r="C21" s="8" t="str">
        <f t="shared" si="0"/>
        <v>73825340</v>
      </c>
    </row>
    <row r="22" spans="2:8" x14ac:dyDescent="0.25">
      <c r="B22" s="7">
        <v>73825345</v>
      </c>
      <c r="C22" s="8" t="str">
        <f t="shared" si="0"/>
        <v>73825345</v>
      </c>
    </row>
    <row r="23" spans="2:8" x14ac:dyDescent="0.25">
      <c r="B23" s="7">
        <v>73825350</v>
      </c>
      <c r="C23" s="8" t="str">
        <f t="shared" si="0"/>
        <v>73825350</v>
      </c>
    </row>
    <row r="24" spans="2:8" x14ac:dyDescent="0.25">
      <c r="B24" s="7">
        <v>73825218</v>
      </c>
      <c r="C24" s="8" t="str">
        <f t="shared" si="0"/>
        <v>73825218</v>
      </c>
    </row>
    <row r="25" spans="2:8" x14ac:dyDescent="0.25">
      <c r="B25" s="7">
        <v>71677080</v>
      </c>
      <c r="C25" s="8" t="str">
        <f t="shared" si="0"/>
        <v>71677080</v>
      </c>
    </row>
    <row r="26" spans="2:8" x14ac:dyDescent="0.25">
      <c r="B26" s="7">
        <v>71677085</v>
      </c>
      <c r="C26" s="8" t="str">
        <f t="shared" si="0"/>
        <v>71677085</v>
      </c>
    </row>
    <row r="27" spans="2:8" x14ac:dyDescent="0.25">
      <c r="B27" s="7">
        <v>71645035</v>
      </c>
      <c r="C27" s="8" t="str">
        <f t="shared" si="0"/>
        <v>71645035</v>
      </c>
    </row>
    <row r="28" spans="2:8" x14ac:dyDescent="0.25">
      <c r="B28" s="7">
        <v>71829008</v>
      </c>
      <c r="C28" s="8" t="str">
        <f t="shared" si="0"/>
        <v>71829008</v>
      </c>
    </row>
    <row r="29" spans="2:8" x14ac:dyDescent="0.25">
      <c r="B29" s="7">
        <v>73824012</v>
      </c>
      <c r="C29" s="8" t="str">
        <f t="shared" si="0"/>
        <v>73824012</v>
      </c>
    </row>
    <row r="30" spans="2:8" x14ac:dyDescent="0.25">
      <c r="B30" s="7">
        <v>73824014</v>
      </c>
      <c r="C30" s="8" t="str">
        <f t="shared" si="0"/>
        <v>73824014</v>
      </c>
    </row>
    <row r="31" spans="2:8" x14ac:dyDescent="0.25">
      <c r="B31" s="7">
        <v>73824016</v>
      </c>
      <c r="C31" s="8" t="str">
        <f t="shared" si="0"/>
        <v>73824016</v>
      </c>
    </row>
    <row r="32" spans="2:8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2024-10-09T10:27:53Z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