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E19B43C6-630D-432F-9A18-BC5E61D2FF7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<sst xmlns="http://schemas.openxmlformats.org/spreadsheetml/2006/main" count="16" uniqueCount="12">
  <si>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</si>
  <si>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</si>
  <si>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</si>
  <si>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</si>
  <si>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</si>
  <si>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</si>
  <si>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New DP</t>
  </si>
  <si>
    <t>Old DP</t>
  </si>
  <si>
    <t>I0109.0936</t>
  </si>
  <si>
    <t>I0109.1136</t>
  </si>
  <si>
    <t>I0109.1144</t>
  </si>
  <si>
    <t>I0117.0938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</si>
</sst>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2.28515625" style="7" customWidth="1"/>
    <col min="986" max="98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6" t="s">
        <v>8</v>
      </c>
      <c r="B2" s="12">
        <v>1</v>
      </c>
      <c r="C2" s="14">
        <v>0</v>
      </c>
      <c r="D2" s="7">
        <f>VLOOKUP(A2,[1]Sheet1!$A:$E,5,0)</f>
        <v>1713</v>
      </c>
    </row>
    <row r="3" spans="1:4" x14ac:dyDescent="0.25">
      <c r="A3" s="1" t="s">
        <v>9</v>
      </c>
      <c r="B3" s="12">
        <v>1</v>
      </c>
      <c r="C3" s="14">
        <v>0</v>
      </c>
      <c r="D3" s="7">
        <f>VLOOKUP(A3,[1]Sheet1!$A:$E,5,0)</f>
        <v>1713</v>
      </c>
    </row>
    <row r="4" spans="1:4" x14ac:dyDescent="0.25">
      <c r="A4" s="1" t="s">
        <v>10</v>
      </c>
      <c r="B4" s="12">
        <v>1</v>
      </c>
      <c r="C4" s="14">
        <v>0</v>
      </c>
      <c r="D4" s="7">
        <f>VLOOKUP(A4,[1]Sheet1!$A:$E,5,0)</f>
        <v>1713</v>
      </c>
    </row>
    <row r="5" spans="1:4" x14ac:dyDescent="0.25">
      <c r="A5" s="1" t="s">
        <v>11</v>
      </c>
      <c r="B5" s="12">
        <v>1</v>
      </c>
      <c r="C5" s="14">
        <v>0</v>
      </c>
      <c r="D5" s="7">
        <f>VLOOKUP(A5,[1]Sheet1!$A:$E,5,0)</f>
        <v>1713</v>
      </c>
    </row>
    <row r="6" spans="1:4" x14ac:dyDescent="0.25">
      <c r="A6" s="1"/>
      <c r="B6" s="12"/>
    </row>
    <row r="7" spans="1:4" x14ac:dyDescent="0.25">
      <c r="A7" s="1"/>
      <c r="B7" s="12"/>
    </row>
    <row r="8" spans="1:4" x14ac:dyDescent="0.25">
      <c r="A8" s="1"/>
      <c r="B8" s="12"/>
    </row>
    <row r="9" spans="1:4" x14ac:dyDescent="0.25">
      <c r="A9" s="5"/>
      <c r="B9" s="12"/>
    </row>
    <row r="10" spans="1:4" x14ac:dyDescent="0.25">
      <c r="A10" s="1"/>
      <c r="B10" s="12"/>
    </row>
    <row r="11" spans="1:4" x14ac:dyDescent="0.25">
      <c r="A11" s="5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A14" s="1"/>
      <c r="B14" s="1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5"/>
      <c r="B21" s="12"/>
      <c r="D21" s="2"/>
    </row>
    <row r="22" spans="1:4" x14ac:dyDescent="0.25">
      <c r="A22" s="5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1"/>
      <c r="B27" s="12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B32" s="13"/>
      <c r="D32" s="2"/>
    </row>
    <row r="33" spans="2:4" x14ac:dyDescent="0.25">
      <c r="B33" s="13"/>
      <c r="D33" s="2"/>
    </row>
    <row r="34" spans="2:4" x14ac:dyDescent="0.25">
      <c r="B34" s="13"/>
      <c r="D34" s="2"/>
    </row>
    <row r="35" spans="2:4" x14ac:dyDescent="0.25">
      <c r="B35" s="13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B48" s="13"/>
      <c r="D48" s="2"/>
    </row>
    <row r="49" spans="1:4" x14ac:dyDescent="0.25">
      <c r="A49" s="1"/>
      <c r="B49" s="12"/>
      <c r="D49" s="2"/>
    </row>
    <row r="50" spans="1:4" x14ac:dyDescent="0.25">
      <c r="B50" s="13"/>
      <c r="D50" s="2"/>
    </row>
    <row r="51" spans="1:4" x14ac:dyDescent="0.25">
      <c r="B51" s="13"/>
      <c r="D51" s="2"/>
    </row>
    <row r="52" spans="1:4" x14ac:dyDescent="0.25">
      <c r="B52" s="13"/>
      <c r="D52" s="2"/>
    </row>
    <row r="53" spans="1:4" x14ac:dyDescent="0.25">
      <c r="B53" s="13"/>
      <c r="D53" s="2"/>
    </row>
    <row r="54" spans="1:4" x14ac:dyDescent="0.25">
      <c r="B54" s="13"/>
      <c r="D54" s="2"/>
    </row>
    <row r="55" spans="1:4" x14ac:dyDescent="0.25">
      <c r="B55" s="13"/>
    </row>
    <row r="56" spans="1:4" x14ac:dyDescent="0.25">
      <c r="B56" s="13"/>
    </row>
    <row r="57" spans="1:4" x14ac:dyDescent="0.25">
      <c r="B57" s="13"/>
    </row>
    <row r="58" spans="1:4" x14ac:dyDescent="0.25">
      <c r="B58" s="13"/>
    </row>
    <row r="59" spans="1:4" x14ac:dyDescent="0.25">
      <c r="B59" s="13"/>
    </row>
    <row r="60" spans="1:4" x14ac:dyDescent="0.25">
      <c r="B60" s="13"/>
    </row>
    <row r="61" spans="1:4" x14ac:dyDescent="0.25">
      <c r="A61" s="1"/>
      <c r="B61" s="12"/>
    </row>
    <row r="62" spans="1:4" x14ac:dyDescent="0.25">
      <c r="A62" s="1"/>
      <c r="B62" s="12"/>
    </row>
    <row r="63" spans="1:4" x14ac:dyDescent="0.25">
      <c r="A63" s="1"/>
      <c r="B63" s="12"/>
    </row>
    <row r="64" spans="1:4" x14ac:dyDescent="0.25">
      <c r="A64" s="1"/>
      <c r="B64" s="12"/>
    </row>
    <row r="65" spans="1:2" x14ac:dyDescent="0.25">
      <c r="A65" s="1"/>
      <c r="B65" s="12"/>
    </row>
    <row r="66" spans="1:2" x14ac:dyDescent="0.25">
      <c r="B66" s="13"/>
    </row>
    <row r="67" spans="1:2" x14ac:dyDescent="0.25">
      <c r="B67" s="13"/>
    </row>
    <row r="68" spans="1:2" x14ac:dyDescent="0.25">
      <c r="A68" s="1"/>
      <c r="B68" s="12"/>
    </row>
    <row r="69" spans="1:2" x14ac:dyDescent="0.25">
      <c r="A69" s="1"/>
      <c r="B69" s="12"/>
    </row>
    <row r="70" spans="1:2" x14ac:dyDescent="0.25">
      <c r="A70" s="1"/>
      <c r="B70" s="12"/>
    </row>
    <row r="71" spans="1:2" x14ac:dyDescent="0.25">
      <c r="A71" s="1"/>
      <c r="B71" s="12"/>
    </row>
    <row r="72" spans="1:2" x14ac:dyDescent="0.25">
      <c r="A72" s="1"/>
      <c r="B72" s="12"/>
    </row>
    <row r="73" spans="1:2" x14ac:dyDescent="0.25">
      <c r="B73" s="12"/>
    </row>
    <row r="74" spans="1:2" x14ac:dyDescent="0.25">
      <c r="B74" s="13"/>
    </row>
    <row r="75" spans="1:2" x14ac:dyDescent="0.25">
      <c r="B75" s="13"/>
    </row>
    <row r="76" spans="1:2" x14ac:dyDescent="0.25">
      <c r="B76" s="13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</sheetData>
  <sortState xmlns:xlrd2="http://schemas.microsoft.com/office/spreadsheetml/2017/richdata2" ref="A3:B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  <col min="10" max="10" width="13" customWidth="1"/>
  </cols>
  <sheetData>
    <row r="1" spans="2:10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6</v>
      </c>
      <c r="J1" s="18" t="s">
        <v>7</v>
      </c>
    </row>
    <row r="2" spans="2:10" s="8" customFormat="1" x14ac:dyDescent="0.25">
      <c r="B2" s="15">
        <v>71675208</v>
      </c>
      <c r="C2" s="16" t="str">
        <f t="shared" si="0"/>
        <v>71675208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 x14ac:dyDescent="0.25">
      <c r="B3" s="15">
        <v>71653036</v>
      </c>
      <c r="C3" s="16" t="str">
        <f t="shared" si="0"/>
        <v>71653036</v>
      </c>
      <c r="E3" s="6"/>
      <c r="F3" s="6"/>
      <c r="G3" s="6"/>
      <c r="H3" s="6"/>
    </row>
    <row r="4" spans="2:10" s="8" customFormat="1" x14ac:dyDescent="0.25">
      <c r="B4" s="15">
        <v>71677085</v>
      </c>
      <c r="C4" s="16" t="str">
        <f t="shared" si="0"/>
        <v>71677085</v>
      </c>
      <c r="E4" s="6"/>
      <c r="F4" s="6"/>
      <c r="G4" s="6"/>
      <c r="H4" s="6"/>
    </row>
    <row r="5" spans="2:10" s="8" customFormat="1" x14ac:dyDescent="0.25">
      <c r="B5" s="15" t="s">
        <v>5</v>
      </c>
      <c r="C5" s="16" t="str">
        <f>CONCATENATE(A5, B5)</f>
        <v>71118200</v>
      </c>
      <c r="E5" s="15">
        <v>71677085</v>
      </c>
      <c r="F5" s="6"/>
      <c r="G5" s="6"/>
      <c r="H5" s="2" t="e">
        <f>VLOOKUP(E5,[2]Sheet1!$C:$F,4,0)</f>
        <v>#N/A</v>
      </c>
      <c r="J5" s="7">
        <f>VLOOKUP(E5,[3]Sheet1!$A:$D,4,0)</f>
        <v>12387</v>
      </c>
    </row>
    <row r="6" spans="2:10" x14ac:dyDescent="0.25">
      <c r="B6" s="15">
        <v>71677095</v>
      </c>
      <c r="C6" s="16" t="str">
        <f t="shared" ref="C6:C18" si="1">CONCATENATE(A6, B6)</f>
        <v>71677095</v>
      </c>
    </row>
    <row r="7" spans="2:10" x14ac:dyDescent="0.25">
      <c r="B7" s="15">
        <v>71645050</v>
      </c>
      <c r="C7" s="16" t="str">
        <f t="shared" si="1"/>
        <v>71645050</v>
      </c>
    </row>
    <row r="8" spans="2:10" x14ac:dyDescent="0.25">
      <c r="B8" s="15">
        <v>71645055</v>
      </c>
      <c r="C8" s="16" t="str">
        <f t="shared" si="1"/>
        <v>71645055</v>
      </c>
    </row>
    <row r="9" spans="2:10" x14ac:dyDescent="0.25">
      <c r="B9" t="s">
        <v>5</v>
      </c>
      <c r="C9" s="16" t="str">
        <f t="shared" si="1"/>
        <v>71118200</v>
      </c>
    </row>
    <row r="10" spans="2:10" x14ac:dyDescent="0.25">
      <c r="C10" s="16"/>
    </row>
    <row r="11" spans="2:10" x14ac:dyDescent="0.25">
      <c r="C11" s="16"/>
    </row>
    <row r="12" spans="2:10" x14ac:dyDescent="0.25">
      <c r="C12" s="16"/>
    </row>
    <row r="13" spans="2:10" x14ac:dyDescent="0.25">
      <c r="C13" s="16"/>
    </row>
    <row r="14" spans="2:10" x14ac:dyDescent="0.25">
      <c r="C14" s="16"/>
    </row>
    <row r="15" spans="2:10" x14ac:dyDescent="0.25">
      <c r="C15" s="16"/>
    </row>
    <row r="16" spans="2:10" x14ac:dyDescent="0.25">
      <c r="C16" s="16"/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2023-12-16T11:34:46Z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