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"/>
    </mc:Choice>
  </mc:AlternateContent>
  <xr:revisionPtr revIDLastSave="1" documentId="13_ncr:1_{DAD48F6D-C42D-4EB2-9F19-AF76213D5333}" xr6:coauthVersionLast="47" xr6:coauthVersionMax="47" xr10:uidLastSave="{4EA6119C-F406-4340-90C4-EEDB0497FE0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oef!$A$1:$D$35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3" l="1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<sst xmlns="http://schemas.openxmlformats.org/spreadsheetml/2006/main" count="58" uniqueCount="52">
  <si>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</si>
  <si>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</si>
  <si>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</si>
  <si>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</si>
  <si>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</si>
  <si>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</si>
  <si>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</si>
  <si>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</si>
  <si>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</si>
  <si>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</si>
  <si>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</si>
  <si>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</si>
  <si>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</si>
  <si>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</si>
  <si>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</si>
  <si>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</si>
  <si>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</si>
  <si>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</si>
  <si>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</si>
  <si>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</si>
  <si>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</si>
  <si>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</si>
  <si>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H0308.012</t>
  </si>
  <si>
    <t>H0407.2735</t>
  </si>
  <si>
    <t>H0407.2800</t>
  </si>
  <si>
    <t>H0407.2835</t>
  </si>
  <si>
    <t>Concessional construct prices</t>
  </si>
  <si>
    <t>B0802.07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</si>
  <si>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</si>
  <si>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</si>
  <si>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</si>
  <si>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</si>
  <si>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</si>
  <si>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</si>
  <si>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</si>
  <si>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</si>
  <si>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</si>
  <si>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</si>
  <si>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</si>
  <si>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H0209.3803</t>
  </si>
  <si>
    <t>H0212.1358</t>
  </si>
  <si>
    <t>H0212.1364</t>
  </si>
  <si>
    <t>H0306.0637</t>
  </si>
  <si>
    <t>H0306.0653</t>
  </si>
  <si>
    <t>H0308.008</t>
  </si>
  <si>
    <t>H0309.01</t>
  </si>
  <si>
    <t>H0407.2235</t>
  </si>
  <si>
    <t>H0407.2275</t>
  </si>
  <si>
    <t>H0209.3804</t>
  </si>
  <si>
    <t>H0212.1363</t>
  </si>
  <si>
    <t>H0308.014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</si>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</sst>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43" fontId="0" fillId="0" borderId="0" xfId="1" applyFont="1"/>
    <xf numFmtId="43" fontId="3" fillId="0" borderId="1" xfId="1" applyFont="1" applyBorder="1"/>
    <xf numFmtId="43" fontId="8" fillId="0" borderId="1" xfId="1" applyFont="1" applyBorder="1"/>
    <xf numFmtId="0" fontId="9" fillId="0" borderId="0" xfId="0" applyFont="1"/>
    <xf numFmtId="0" fontId="3" fillId="0" borderId="0" xfId="0" applyFont="1"/>
    <xf numFmtId="0" fontId="10" fillId="0" borderId="0" xfId="0" applyFont="1"/>
    <xf numFmtId="43" fontId="10" fillId="0" borderId="1" xfId="1" applyFont="1" applyBorder="1"/>
    <xf numFmtId="0" fontId="1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externalLink" Target="externalLinks/externalLink3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styles" Target="styles.xml"/><Relationship Id="rId51" Type="http://schemas.microsoft.com/office/2017/10/relationships/person" Target="persons/person37.xml"/><Relationship Id="rId3" Type="http://schemas.openxmlformats.org/officeDocument/2006/relationships/externalLink" Target="externalLinks/externalLink1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calcChain" Target="calcChain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3" activePane="bottomLeft" state="frozen"/>
      <selection pane="bottomLeft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18" t="s">
        <v>0</v>
      </c>
      <c r="B1" s="1" t="s">
        <v>1</v>
      </c>
      <c r="C1" s="18" t="s">
        <v>2</v>
      </c>
      <c r="D1" s="1" t="s">
        <v>3</v>
      </c>
    </row>
    <row r="2" spans="1:4" s="19" customFormat="1" x14ac:dyDescent="0.25">
      <c r="A2" t="s">
        <v>12</v>
      </c>
      <c r="B2" s="20">
        <v>2</v>
      </c>
      <c r="C2" s="11">
        <v>20</v>
      </c>
      <c r="D2" s="5">
        <f>VLOOKUP(A2,[1]Worksheet!$B:$H,7,0)</f>
        <v>11542</v>
      </c>
    </row>
    <row r="3" spans="1:4" s="19" customFormat="1" x14ac:dyDescent="0.25">
      <c r="A3" s="19" t="s">
        <v>7</v>
      </c>
      <c r="B3" s="20">
        <v>3</v>
      </c>
      <c r="C3" s="11">
        <v>20</v>
      </c>
      <c r="D3" s="5">
        <f>VLOOKUP(A3,[1]Worksheet!$B:$H,7,0)</f>
        <v>11542</v>
      </c>
    </row>
    <row r="4" spans="1:4" x14ac:dyDescent="0.25">
      <c r="A4" t="s">
        <v>13</v>
      </c>
      <c r="B4" s="20">
        <v>3</v>
      </c>
      <c r="C4" s="11">
        <v>20</v>
      </c>
      <c r="D4" s="5">
        <f>VLOOKUP(A4,[1]Worksheet!$B:$H,7,0)</f>
        <v>11542</v>
      </c>
    </row>
    <row r="5" spans="1:4" x14ac:dyDescent="0.25">
      <c r="A5" t="s">
        <v>39</v>
      </c>
      <c r="B5" s="20">
        <v>2</v>
      </c>
      <c r="C5" s="11">
        <v>20</v>
      </c>
      <c r="D5" s="5">
        <f>VLOOKUP(A5,[1]Worksheet!$B:$H,7,0)</f>
        <v>11542</v>
      </c>
    </row>
    <row r="6" spans="1:4" x14ac:dyDescent="0.25">
      <c r="A6" s="19" t="s">
        <v>48</v>
      </c>
      <c r="B6" s="20">
        <v>1</v>
      </c>
      <c r="C6" s="11">
        <v>20</v>
      </c>
      <c r="D6" s="5">
        <f>VLOOKUP(A6,[1]Worksheet!$B:$H,7,0)</f>
        <v>11542</v>
      </c>
    </row>
    <row r="7" spans="1:4" x14ac:dyDescent="0.25">
      <c r="A7" s="19" t="s">
        <v>40</v>
      </c>
      <c r="B7" s="20">
        <v>2</v>
      </c>
      <c r="C7" s="11">
        <v>20</v>
      </c>
      <c r="D7" s="5">
        <f>VLOOKUP(A7,[1]Worksheet!$B:$H,7,0)</f>
        <v>25956</v>
      </c>
    </row>
    <row r="8" spans="1:4" x14ac:dyDescent="0.25">
      <c r="A8" t="s">
        <v>14</v>
      </c>
      <c r="B8" s="20">
        <v>2</v>
      </c>
      <c r="C8" s="11">
        <v>20</v>
      </c>
      <c r="D8" s="5">
        <f>VLOOKUP(A8,[1]Worksheet!$B:$H,7,0)</f>
        <v>25956</v>
      </c>
    </row>
    <row r="9" spans="1:4" s="19" customFormat="1" x14ac:dyDescent="0.25">
      <c r="A9" s="19" t="s">
        <v>15</v>
      </c>
      <c r="B9" s="20">
        <v>2</v>
      </c>
      <c r="C9" s="11">
        <v>20</v>
      </c>
      <c r="D9" s="5">
        <f>VLOOKUP(A9,[1]Worksheet!$B:$H,7,0)</f>
        <v>25956</v>
      </c>
    </row>
    <row r="10" spans="1:4" x14ac:dyDescent="0.25">
      <c r="A10" t="s">
        <v>9</v>
      </c>
      <c r="B10" s="20">
        <v>1</v>
      </c>
      <c r="C10" s="11">
        <v>20</v>
      </c>
      <c r="D10" s="5">
        <f>VLOOKUP(A10,[1]Worksheet!$B:$H,7,0)</f>
        <v>25956</v>
      </c>
    </row>
    <row r="11" spans="1:4" x14ac:dyDescent="0.25">
      <c r="A11" s="19" t="s">
        <v>16</v>
      </c>
      <c r="B11" s="20">
        <v>1</v>
      </c>
      <c r="C11" s="11">
        <v>20</v>
      </c>
      <c r="D11" s="5">
        <f>VLOOKUP(A11,[1]Worksheet!$B:$H,7,0)</f>
        <v>25956</v>
      </c>
    </row>
    <row r="12" spans="1:4" x14ac:dyDescent="0.25">
      <c r="A12" s="19" t="s">
        <v>49</v>
      </c>
      <c r="B12" s="20">
        <v>1</v>
      </c>
      <c r="C12" s="11">
        <v>20</v>
      </c>
      <c r="D12" s="5">
        <f>VLOOKUP(A12,[1]Worksheet!$B:$H,7,0)</f>
        <v>25956</v>
      </c>
    </row>
    <row r="13" spans="1:4" x14ac:dyDescent="0.25">
      <c r="A13" s="19" t="s">
        <v>41</v>
      </c>
      <c r="B13" s="20">
        <v>1</v>
      </c>
      <c r="C13" s="11">
        <v>20</v>
      </c>
      <c r="D13" s="5">
        <f>VLOOKUP(A13,[1]Worksheet!$B:$H,7,0)</f>
        <v>25956</v>
      </c>
    </row>
    <row r="14" spans="1:4" x14ac:dyDescent="0.25">
      <c r="A14" s="19" t="s">
        <v>42</v>
      </c>
      <c r="B14" s="20">
        <v>2</v>
      </c>
      <c r="C14" s="11">
        <v>0</v>
      </c>
      <c r="D14" s="5">
        <f>VLOOKUP(A14,[1]Worksheet!$B:$H,7,0)</f>
        <v>2890</v>
      </c>
    </row>
    <row r="15" spans="1:4" x14ac:dyDescent="0.25">
      <c r="A15" t="s">
        <v>17</v>
      </c>
      <c r="B15" s="20">
        <v>2</v>
      </c>
      <c r="C15" s="11">
        <v>0</v>
      </c>
      <c r="D15" s="5">
        <f>VLOOKUP(A15,[1]Worksheet!$B:$H,7,0)</f>
        <v>2890</v>
      </c>
    </row>
    <row r="16" spans="1:4" x14ac:dyDescent="0.25">
      <c r="A16" t="s">
        <v>18</v>
      </c>
      <c r="B16" s="20">
        <v>2</v>
      </c>
      <c r="C16" s="11">
        <v>0</v>
      </c>
      <c r="D16" s="5">
        <f>VLOOKUP(A16,[1]Worksheet!$B:$H,7,0)</f>
        <v>2890</v>
      </c>
    </row>
    <row r="17" spans="1:4" x14ac:dyDescent="0.25">
      <c r="A17" s="19" t="s">
        <v>10</v>
      </c>
      <c r="B17" s="20">
        <v>2</v>
      </c>
      <c r="C17" s="11">
        <v>0</v>
      </c>
      <c r="D17" s="5">
        <f>VLOOKUP(A17,[1]Worksheet!$B:$H,7,0)</f>
        <v>2890</v>
      </c>
    </row>
    <row r="18" spans="1:4" x14ac:dyDescent="0.25">
      <c r="A18" s="19" t="s">
        <v>19</v>
      </c>
      <c r="B18" s="20">
        <v>2</v>
      </c>
      <c r="C18" s="11">
        <v>0</v>
      </c>
      <c r="D18" s="5">
        <f>VLOOKUP(A18,[1]Worksheet!$B:$H,7,0)</f>
        <v>2890</v>
      </c>
    </row>
    <row r="19" spans="1:4" x14ac:dyDescent="0.25">
      <c r="A19" t="s">
        <v>20</v>
      </c>
      <c r="B19" s="20">
        <v>2</v>
      </c>
      <c r="C19" s="11">
        <v>0</v>
      </c>
      <c r="D19" s="5">
        <f>VLOOKUP(A19,[1]Worksheet!$B:$H,7,0)</f>
        <v>2890</v>
      </c>
    </row>
    <row r="20" spans="1:4" x14ac:dyDescent="0.25">
      <c r="A20" t="s">
        <v>21</v>
      </c>
      <c r="B20" s="20">
        <v>2</v>
      </c>
      <c r="C20" s="11">
        <v>0</v>
      </c>
      <c r="D20" s="5">
        <f>VLOOKUP(A20,[1]Worksheet!$B:$H,7,0)</f>
        <v>2890</v>
      </c>
    </row>
    <row r="21" spans="1:4" x14ac:dyDescent="0.25">
      <c r="A21" s="19" t="s">
        <v>43</v>
      </c>
      <c r="B21" s="20">
        <v>1</v>
      </c>
      <c r="C21" s="11">
        <v>0</v>
      </c>
      <c r="D21" s="5">
        <f>VLOOKUP(A21,[1]Worksheet!$B:$H,7,0)</f>
        <v>2890</v>
      </c>
    </row>
    <row r="22" spans="1:4" x14ac:dyDescent="0.25">
      <c r="A22" t="s">
        <v>43</v>
      </c>
      <c r="B22" s="20">
        <v>1</v>
      </c>
      <c r="C22" s="11">
        <v>0</v>
      </c>
      <c r="D22" s="5">
        <f>VLOOKUP(A22,[1]Worksheet!$B:$H,7,0)</f>
        <v>2890</v>
      </c>
    </row>
    <row r="23" spans="1:4" x14ac:dyDescent="0.25">
      <c r="A23" s="19" t="s">
        <v>44</v>
      </c>
      <c r="B23" s="20">
        <v>5</v>
      </c>
      <c r="C23" s="11">
        <v>0</v>
      </c>
      <c r="D23" s="5">
        <f>VLOOKUP(A23,[1]Worksheet!$B:$H,7,0)</f>
        <v>926</v>
      </c>
    </row>
    <row r="24" spans="1:4" x14ac:dyDescent="0.25">
      <c r="A24" s="19" t="s">
        <v>8</v>
      </c>
      <c r="B24" s="20">
        <v>5</v>
      </c>
      <c r="C24" s="11">
        <v>0</v>
      </c>
      <c r="D24" s="5">
        <f>VLOOKUP(A24,[1]Worksheet!$B:$H,7,0)</f>
        <v>926</v>
      </c>
    </row>
    <row r="25" spans="1:4" x14ac:dyDescent="0.25">
      <c r="A25" t="s">
        <v>22</v>
      </c>
      <c r="B25" s="20">
        <v>3</v>
      </c>
      <c r="C25" s="11">
        <v>0</v>
      </c>
      <c r="D25" s="5">
        <f>VLOOKUP(A25,[1]Worksheet!$B:$H,7,0)</f>
        <v>926</v>
      </c>
    </row>
    <row r="26" spans="1:4" x14ac:dyDescent="0.25">
      <c r="A26" t="s">
        <v>50</v>
      </c>
      <c r="B26" s="20">
        <v>1</v>
      </c>
      <c r="C26" s="11">
        <v>0</v>
      </c>
      <c r="D26" s="5">
        <f>VLOOKUP(A26,[1]Worksheet!$B:$H,7,0)</f>
        <v>926</v>
      </c>
    </row>
    <row r="27" spans="1:4" x14ac:dyDescent="0.25">
      <c r="A27" t="s">
        <v>45</v>
      </c>
      <c r="B27" s="20">
        <v>10</v>
      </c>
      <c r="C27" s="11">
        <v>0</v>
      </c>
      <c r="D27" s="5">
        <f>VLOOKUP(A27,[1]Worksheet!$B:$H,7,0)</f>
        <v>694</v>
      </c>
    </row>
    <row r="28" spans="1:4" x14ac:dyDescent="0.25">
      <c r="A28" t="s">
        <v>11</v>
      </c>
      <c r="B28" s="20">
        <v>2</v>
      </c>
      <c r="C28" s="11">
        <v>15</v>
      </c>
      <c r="D28" s="5">
        <f>VLOOKUP(A28,[1]Worksheet!$B:$H,7,0)</f>
        <v>3898</v>
      </c>
    </row>
    <row r="29" spans="1:4" x14ac:dyDescent="0.25">
      <c r="A29" t="s">
        <v>36</v>
      </c>
      <c r="B29" s="20">
        <v>3</v>
      </c>
      <c r="C29" s="11">
        <v>15</v>
      </c>
      <c r="D29" s="5">
        <f>VLOOKUP(A29,[1]Worksheet!$B:$H,7,0)</f>
        <v>3898</v>
      </c>
    </row>
    <row r="30" spans="1:4" x14ac:dyDescent="0.25">
      <c r="A30" t="s">
        <v>46</v>
      </c>
      <c r="B30" s="20">
        <v>3</v>
      </c>
      <c r="C30" s="11">
        <v>15</v>
      </c>
      <c r="D30" s="5">
        <f>VLOOKUP(A30,[1]Worksheet!$B:$H,7,0)</f>
        <v>3898</v>
      </c>
    </row>
    <row r="31" spans="1:4" x14ac:dyDescent="0.25">
      <c r="A31" t="s">
        <v>47</v>
      </c>
      <c r="B31" s="20">
        <v>2</v>
      </c>
      <c r="C31" s="11">
        <v>15</v>
      </c>
      <c r="D31" s="5">
        <f>VLOOKUP(A31,[1]Worksheet!$B:$H,7,0)</f>
        <v>3898</v>
      </c>
    </row>
    <row r="32" spans="1:4" x14ac:dyDescent="0.25">
      <c r="A32" t="s">
        <v>23</v>
      </c>
      <c r="B32" s="20">
        <v>3</v>
      </c>
      <c r="C32" s="11">
        <v>15</v>
      </c>
      <c r="D32" s="5">
        <f>VLOOKUP(A32,[1]Worksheet!$B:$H,7,0)</f>
        <v>3898</v>
      </c>
    </row>
    <row r="33" spans="1:4" x14ac:dyDescent="0.25">
      <c r="A33" t="s">
        <v>24</v>
      </c>
      <c r="B33" s="20">
        <v>3</v>
      </c>
      <c r="C33" s="11">
        <v>15</v>
      </c>
      <c r="D33" s="5">
        <f>VLOOKUP(A33,[1]Worksheet!$B:$H,7,0)</f>
        <v>3898</v>
      </c>
    </row>
    <row r="34" spans="1:4" x14ac:dyDescent="0.25">
      <c r="A34" t="s">
        <v>25</v>
      </c>
      <c r="B34" s="2">
        <v>3</v>
      </c>
      <c r="C34" s="11">
        <v>15</v>
      </c>
      <c r="D34" s="5">
        <f>VLOOKUP(A34,[1]Worksheet!$B:$H,7,0)</f>
        <v>3898</v>
      </c>
    </row>
    <row r="35" spans="1:4" x14ac:dyDescent="0.25">
      <c r="A35" t="s">
        <v>51</v>
      </c>
      <c r="B35" s="2">
        <v>2</v>
      </c>
      <c r="C35" s="11">
        <v>15</v>
      </c>
      <c r="D35" s="5">
        <f>VLOOKUP(A35,[1]Worksheet!$B:$H,7,0)</f>
        <v>3898</v>
      </c>
    </row>
    <row r="36" spans="1:4" x14ac:dyDescent="0.25">
      <c r="C36" s="11"/>
      <c r="D36" s="5"/>
    </row>
    <row r="37" spans="1:4" x14ac:dyDescent="0.25">
      <c r="C37" s="11"/>
      <c r="D37" s="5"/>
    </row>
    <row r="38" spans="1:4" x14ac:dyDescent="0.25">
      <c r="C38" s="11"/>
      <c r="D38" s="5"/>
    </row>
    <row r="39" spans="1:4" x14ac:dyDescent="0.25">
      <c r="C39" s="11"/>
      <c r="D39" s="5"/>
    </row>
    <row r="40" spans="1:4" x14ac:dyDescent="0.25">
      <c r="C40" s="11"/>
      <c r="D40" s="5"/>
    </row>
    <row r="41" spans="1:4" x14ac:dyDescent="0.25">
      <c r="C41" s="11"/>
      <c r="D41" s="5"/>
    </row>
    <row r="42" spans="1:4" x14ac:dyDescent="0.25">
      <c r="C42" s="11"/>
      <c r="D42" s="5"/>
    </row>
    <row r="43" spans="1:4" x14ac:dyDescent="0.25">
      <c r="C43" s="11"/>
      <c r="D43" s="5"/>
    </row>
    <row r="44" spans="1:4" x14ac:dyDescent="0.25">
      <c r="C44" s="11"/>
      <c r="D44" s="5"/>
    </row>
    <row r="45" spans="1:4" x14ac:dyDescent="0.25">
      <c r="C45" s="11"/>
      <c r="D45" s="5"/>
    </row>
    <row r="46" spans="1:4" x14ac:dyDescent="0.25">
      <c r="C46" s="11"/>
      <c r="D46" s="5"/>
    </row>
    <row r="47" spans="1:4" x14ac:dyDescent="0.25">
      <c r="C47" s="11"/>
      <c r="D47" s="5"/>
    </row>
    <row r="48" spans="1:4" x14ac:dyDescent="0.25">
      <c r="C48" s="11"/>
      <c r="D48" s="5"/>
    </row>
    <row r="49" spans="3:4" x14ac:dyDescent="0.25">
      <c r="C49" s="11"/>
      <c r="D49" s="5"/>
    </row>
    <row r="50" spans="3:4" x14ac:dyDescent="0.25">
      <c r="C50" s="11"/>
      <c r="D50" s="5"/>
    </row>
    <row r="51" spans="3:4" x14ac:dyDescent="0.25">
      <c r="C51" s="11"/>
      <c r="D51" s="5"/>
    </row>
    <row r="52" spans="3:4" x14ac:dyDescent="0.25">
      <c r="C52" s="11"/>
      <c r="D52" s="5"/>
    </row>
    <row r="53" spans="3:4" x14ac:dyDescent="0.25">
      <c r="C53" s="11"/>
      <c r="D53" s="5"/>
    </row>
    <row r="54" spans="3:4" x14ac:dyDescent="0.25">
      <c r="C54" s="11"/>
      <c r="D54" s="5"/>
    </row>
    <row r="55" spans="3:4" x14ac:dyDescent="0.25">
      <c r="C55" s="11"/>
      <c r="D55" s="5"/>
    </row>
    <row r="56" spans="3:4" x14ac:dyDescent="0.25">
      <c r="C56" s="11"/>
      <c r="D56" s="5"/>
    </row>
    <row r="57" spans="3:4" x14ac:dyDescent="0.25">
      <c r="C57" s="11"/>
      <c r="D57" s="5"/>
    </row>
    <row r="58" spans="3:4" x14ac:dyDescent="0.25">
      <c r="C58" s="11"/>
      <c r="D58" s="5"/>
    </row>
    <row r="59" spans="3:4" x14ac:dyDescent="0.25">
      <c r="C59" s="11"/>
      <c r="D59" s="5"/>
    </row>
    <row r="60" spans="3:4" x14ac:dyDescent="0.25">
      <c r="C60" s="11"/>
      <c r="D60" s="5"/>
    </row>
    <row r="61" spans="3:4" x14ac:dyDescent="0.25">
      <c r="C61" s="11"/>
      <c r="D61" s="5"/>
    </row>
    <row r="62" spans="3:4" x14ac:dyDescent="0.25">
      <c r="C62" s="11"/>
      <c r="D62" s="5"/>
    </row>
    <row r="63" spans="3:4" x14ac:dyDescent="0.25">
      <c r="C63" s="11"/>
      <c r="D63" s="5"/>
    </row>
    <row r="64" spans="3:4" x14ac:dyDescent="0.25">
      <c r="C64" s="11"/>
      <c r="D64" s="5"/>
    </row>
    <row r="65" spans="3:4" x14ac:dyDescent="0.25">
      <c r="C65" s="11"/>
      <c r="D65" s="5"/>
    </row>
    <row r="66" spans="3:4" x14ac:dyDescent="0.25">
      <c r="C66" s="11"/>
      <c r="D66" s="5"/>
    </row>
    <row r="67" spans="3:4" x14ac:dyDescent="0.25">
      <c r="C67" s="11"/>
      <c r="D67" s="5"/>
    </row>
    <row r="68" spans="3:4" x14ac:dyDescent="0.25">
      <c r="C68" s="11"/>
      <c r="D68" s="5"/>
    </row>
    <row r="69" spans="3:4" x14ac:dyDescent="0.25">
      <c r="C69" s="11"/>
      <c r="D69" s="5"/>
    </row>
    <row r="70" spans="3:4" x14ac:dyDescent="0.25">
      <c r="C70" s="11"/>
      <c r="D70" s="5"/>
    </row>
    <row r="71" spans="3:4" x14ac:dyDescent="0.25">
      <c r="C71" s="11"/>
      <c r="D71" s="5"/>
    </row>
    <row r="72" spans="3:4" x14ac:dyDescent="0.25">
      <c r="C72" s="11"/>
      <c r="D72" s="5"/>
    </row>
    <row r="73" spans="3:4" x14ac:dyDescent="0.25">
      <c r="C73" s="11"/>
      <c r="D73" s="5"/>
    </row>
    <row r="74" spans="3:4" x14ac:dyDescent="0.25">
      <c r="C74" s="11"/>
      <c r="D74" s="5"/>
    </row>
    <row r="75" spans="3:4" x14ac:dyDescent="0.25">
      <c r="C75" s="11"/>
      <c r="D75" s="5"/>
    </row>
    <row r="76" spans="3:4" x14ac:dyDescent="0.25">
      <c r="C76" s="11"/>
      <c r="D76" s="5"/>
    </row>
    <row r="77" spans="3:4" x14ac:dyDescent="0.25">
      <c r="C77" s="11"/>
      <c r="D77" s="5"/>
    </row>
    <row r="78" spans="3:4" x14ac:dyDescent="0.25">
      <c r="C78" s="11"/>
      <c r="D78" s="5"/>
    </row>
    <row r="79" spans="3:4" x14ac:dyDescent="0.25">
      <c r="C79" s="11"/>
      <c r="D79" s="5"/>
    </row>
    <row r="80" spans="3:4" x14ac:dyDescent="0.25">
      <c r="C80" s="11"/>
      <c r="D80" s="5"/>
    </row>
    <row r="81" spans="3:4" x14ac:dyDescent="0.25">
      <c r="C81" s="11"/>
      <c r="D81" s="5"/>
    </row>
    <row r="82" spans="3:4" x14ac:dyDescent="0.25">
      <c r="C82" s="11"/>
      <c r="D82" s="5"/>
    </row>
    <row r="83" spans="3:4" x14ac:dyDescent="0.25">
      <c r="C83" s="11"/>
      <c r="D83" s="5"/>
    </row>
    <row r="84" spans="3:4" x14ac:dyDescent="0.25">
      <c r="C84" s="11"/>
      <c r="D84" s="5"/>
    </row>
    <row r="85" spans="3:4" x14ac:dyDescent="0.25">
      <c r="C85" s="11"/>
      <c r="D85" s="5"/>
    </row>
  </sheetData>
  <sortState xmlns:xlrd2="http://schemas.microsoft.com/office/spreadsheetml/2017/richdata2" ref="A3:B35">
    <sortCondition ref="A2:A3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1">
        <v>11542</v>
      </c>
    </row>
    <row r="3" spans="2:10" s="6" customFormat="1" x14ac:dyDescent="0.25">
      <c r="B3" s="7" t="s">
        <v>28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1">
        <v>4350</v>
      </c>
    </row>
    <row r="4" spans="2:10" s="6" customFormat="1" x14ac:dyDescent="0.25">
      <c r="B4" s="7" t="s">
        <v>29</v>
      </c>
      <c r="C4" s="8" t="str">
        <f t="shared" si="0"/>
        <v>74402420N</v>
      </c>
      <c r="E4" s="4"/>
      <c r="F4" s="4"/>
      <c r="G4" s="4"/>
      <c r="H4" s="4"/>
      <c r="I4" s="21"/>
    </row>
    <row r="5" spans="2:10" s="6" customFormat="1" x14ac:dyDescent="0.25">
      <c r="B5" s="7" t="s">
        <v>30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1">
        <v>22481</v>
      </c>
      <c r="J5" s="5">
        <v>20437</v>
      </c>
    </row>
    <row r="6" spans="2:10" x14ac:dyDescent="0.25">
      <c r="B6" s="7" t="s">
        <v>31</v>
      </c>
      <c r="C6" s="8" t="str">
        <f t="shared" si="0"/>
        <v>75403514N</v>
      </c>
    </row>
    <row r="7" spans="2:10" x14ac:dyDescent="0.25">
      <c r="B7" s="7" t="s">
        <v>32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36</v>
      </c>
      <c r="H8" s="13">
        <f>VLOOKUP(E8,[2]Sheet1!$B$4:$G$50,6,0)</f>
        <v>3118</v>
      </c>
      <c r="J8" s="14" t="s">
        <v>26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27</v>
      </c>
      <c r="H10" s="12">
        <f>VLOOKUP(E10,[3]Sheet1!$A:$D,4,0)</f>
        <v>886</v>
      </c>
      <c r="J10" s="15" t="s">
        <v>33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38</v>
      </c>
      <c r="H12" s="17">
        <f>VLOOKUP(E12,[4]Su_Ad!$A:$D,4,0)</f>
        <v>962</v>
      </c>
      <c r="J12" s="16" t="s">
        <v>37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34</v>
      </c>
    </row>
    <row r="15" spans="2:10" x14ac:dyDescent="0.25">
      <c r="B15" s="7">
        <v>73825016</v>
      </c>
      <c r="C15" s="8" t="str">
        <f t="shared" si="0"/>
        <v>73825016</v>
      </c>
      <c r="E15" t="s">
        <v>35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oef</vt:lpstr>
      <vt:lpstr>Sheet1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2024-09-21T12:00:07Z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